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Foglio1!$A$2:$R$58</definedName>
  </definedNames>
  <calcPr calcId="152511" concurrentManualCount="12"/>
</workbook>
</file>

<file path=xl/calcChain.xml><?xml version="1.0" encoding="utf-8"?>
<calcChain xmlns="http://schemas.openxmlformats.org/spreadsheetml/2006/main">
  <c r="K58" i="1" l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3" i="1"/>
  <c r="M58" i="1" l="1"/>
</calcChain>
</file>

<file path=xl/sharedStrings.xml><?xml version="1.0" encoding="utf-8"?>
<sst xmlns="http://schemas.openxmlformats.org/spreadsheetml/2006/main" count="536" uniqueCount="183">
  <si>
    <t>PICTURES</t>
  </si>
  <si>
    <t>BRAND</t>
  </si>
  <si>
    <t>SKU</t>
  </si>
  <si>
    <t>COLOR DESCRIPTION</t>
  </si>
  <si>
    <t>DESCRIPTION</t>
  </si>
  <si>
    <t>GENDER</t>
  </si>
  <si>
    <t>ITEM</t>
  </si>
  <si>
    <t>CATEGORY</t>
  </si>
  <si>
    <t>SIZE</t>
  </si>
  <si>
    <t>QTY</t>
  </si>
  <si>
    <t>RETAIL PRICE</t>
  </si>
  <si>
    <t>RETAIL AMOUNT</t>
  </si>
  <si>
    <t>GIVENCHY</t>
  </si>
  <si>
    <t>BB50F0B0WD001</t>
  </si>
  <si>
    <t>BLACK</t>
  </si>
  <si>
    <t>ANT.SOFT LARGE BAG</t>
  </si>
  <si>
    <t>DONNA</t>
  </si>
  <si>
    <t>ACCESSORI</t>
  </si>
  <si>
    <t>BAG</t>
  </si>
  <si>
    <t>TU</t>
  </si>
  <si>
    <t>BB50GTB00D682</t>
  </si>
  <si>
    <t>BLUSH PINK</t>
  </si>
  <si>
    <t>CUT OUT SMALL CHAIN</t>
  </si>
  <si>
    <t>BB50GTB00D742</t>
  </si>
  <si>
    <t>BANANA</t>
  </si>
  <si>
    <t>BB50GTB13A340</t>
  </si>
  <si>
    <t>PISTACHIO</t>
  </si>
  <si>
    <t>BB50GTB18Z658</t>
  </si>
  <si>
    <t>TENDER PINK</t>
  </si>
  <si>
    <t>BB50GTB1N3004</t>
  </si>
  <si>
    <t>BLACK/WHITE</t>
  </si>
  <si>
    <t>BB50GZB1D3105</t>
  </si>
  <si>
    <t>IVORY</t>
  </si>
  <si>
    <t>CUT OUT LARGE BAG</t>
  </si>
  <si>
    <t>BB50HNB13A340</t>
  </si>
  <si>
    <t>CUT OUT MINI BAG</t>
  </si>
  <si>
    <t>BB50HNB1FV650</t>
  </si>
  <si>
    <t>PINK</t>
  </si>
  <si>
    <t>BB50HNB1G5129</t>
  </si>
  <si>
    <t>DUST GREY</t>
  </si>
  <si>
    <t>BB50L3B18Z099</t>
  </si>
  <si>
    <t>STONE GREY</t>
  </si>
  <si>
    <t>4G SMALL BAG CHAIN</t>
  </si>
  <si>
    <t>BB50M1B15T001</t>
  </si>
  <si>
    <t>BB50M1B1F3340</t>
  </si>
  <si>
    <t>BB50MZB1A4802</t>
  </si>
  <si>
    <t>PUMPKIN</t>
  </si>
  <si>
    <t>ANT. SPORT SMALL BAG</t>
  </si>
  <si>
    <t>BB50NLB1EK541</t>
  </si>
  <si>
    <t>MAUVE</t>
  </si>
  <si>
    <t>CUT OUT SMALL BAG</t>
  </si>
  <si>
    <t>BB50QNB1NH105</t>
  </si>
  <si>
    <t>G-HOBO MINI BAG</t>
  </si>
  <si>
    <t>BB50R9B1PQ670</t>
  </si>
  <si>
    <t>BRIGHT PINK</t>
  </si>
  <si>
    <t>G-TOTE MINI VERTICAL</t>
  </si>
  <si>
    <t>3665963435152</t>
  </si>
  <si>
    <t>BB50F3B0WD051</t>
  </si>
  <si>
    <t>PEARL  GREY/</t>
  </si>
  <si>
    <t>BORSA DONNA / ANT.SOFT - SMALL BAG CROSS BODY BAG</t>
  </si>
  <si>
    <t>BORSE</t>
  </si>
  <si>
    <t>BORSA</t>
  </si>
  <si>
    <t>MADE IN ITALY</t>
  </si>
  <si>
    <t>Main Material : 100 % CALF LEATHER- Lining : 100 % COTTON</t>
  </si>
  <si>
    <t>42022100</t>
  </si>
  <si>
    <t>3666205533605</t>
  </si>
  <si>
    <t>BB50MZB1FJ255</t>
  </si>
  <si>
    <t>BEIGE/BLACK/</t>
  </si>
  <si>
    <t>BORSA DONNA / ANT. SPORT SMALL BAG TOP HANDLE BAG</t>
  </si>
  <si>
    <t>Main Material : 37 % POLYURETHANE 32 % COTTON 5 % POLYESTER 26 % LINEN- Other Material : 100 % CALF LEATHER- Lining : 100 % COTTON</t>
  </si>
  <si>
    <t>42022290</t>
  </si>
  <si>
    <t>3666205533926</t>
  </si>
  <si>
    <t>BB50NVB1GR001</t>
  </si>
  <si>
    <t>BLACK/</t>
  </si>
  <si>
    <t>BORSA DONNA / ANT. SPORT MINI BAG TOP HANDLE BAG</t>
  </si>
  <si>
    <t>3666205656632</t>
  </si>
  <si>
    <t>BB50NVB1GR541</t>
  </si>
  <si>
    <t>MAUVE/</t>
  </si>
  <si>
    <t>3666205545998</t>
  </si>
  <si>
    <t>BK508HK1HN105</t>
  </si>
  <si>
    <t>IVORY/</t>
  </si>
  <si>
    <t>ZAINI E MARSUPI UOMO / ESSENTIAL U BACKP BACKPACK</t>
  </si>
  <si>
    <t>UOMO</t>
  </si>
  <si>
    <t>ZAINI E MARSUPI</t>
  </si>
  <si>
    <t>Main Material : 100 % COTTON- Lining : 100 % POLYAMIDE</t>
  </si>
  <si>
    <t>3666082992205</t>
  </si>
  <si>
    <t>BK5090K1BR101</t>
  </si>
  <si>
    <t>NATURAL/</t>
  </si>
  <si>
    <t>BORSA UOMO / ANT SOFT MAXI BAG TOP HANDLE BAG</t>
  </si>
  <si>
    <t>Main Material : 100 % CALF LEATHER- Lining : 100 % SHEARLING</t>
  </si>
  <si>
    <t>3666205248417</t>
  </si>
  <si>
    <t>BK5095K1E3004</t>
  </si>
  <si>
    <t>BLACK/WHITE/</t>
  </si>
  <si>
    <t>ZAINI E MARSUPI UOMO / VENTURE BACKPACK BACKPACK</t>
  </si>
  <si>
    <t>Main Material : 100 % CALF LEATHER- Other Material : 100 % CALF LEATHER- Complement. Material : 100 % POLYESTER- Lining : 17 % POLYAMIDE 5 % ACRYLIC 78 % VISCOSE</t>
  </si>
  <si>
    <t>3666082992472</t>
  </si>
  <si>
    <t>BK509CK1AH001</t>
  </si>
  <si>
    <t>Main Material : 90 % POLYAMIDE 10 % ACRYLIC</t>
  </si>
  <si>
    <t>3666205546308</t>
  </si>
  <si>
    <t>BK50ALK1K6960</t>
  </si>
  <si>
    <t>MULTICOLORED/</t>
  </si>
  <si>
    <t>BORSA UOMO / ANTIFREEZE BAG S CROSS BODY BAG</t>
  </si>
  <si>
    <t>Main Material : 100 % CALF LEATHER</t>
  </si>
  <si>
    <t>3666205546322</t>
  </si>
  <si>
    <t>BK50ANK1K8725</t>
  </si>
  <si>
    <t>ACID YELLOW/</t>
  </si>
  <si>
    <t>BORSA UOMO / ANTIFREEZE BAG CROSS BODY BAG</t>
  </si>
  <si>
    <t>3615205674054</t>
  </si>
  <si>
    <t>BK600JK0J9960</t>
  </si>
  <si>
    <t>POUCH/MINI BEAUTY UOMO / LARGE ZIPPED PO POUCH</t>
  </si>
  <si>
    <t>POUCH/MINI BEAUTY</t>
  </si>
  <si>
    <t>Main Material : 100 % CALF LEATHER- Complement. Material : 100 % CALF LEATHER- Lining : 55 % COTTON 45 % POLYURETHANE</t>
  </si>
  <si>
    <t>42029110</t>
  </si>
  <si>
    <t>3615206328147</t>
  </si>
  <si>
    <t>BK600JK0MS960</t>
  </si>
  <si>
    <t>MADE IN ROMANIA</t>
  </si>
  <si>
    <t>Main Material : 20 % POLYESTER 39 % POLYURETHANE 41 % COTTON- Complement. Material : 100 % CALF LEATHER- Lining : 45 % POLYURETHANE 55 % COTTON</t>
  </si>
  <si>
    <t>42023290</t>
  </si>
  <si>
    <t>3666205621883</t>
  </si>
  <si>
    <t>BK608MK1JP001</t>
  </si>
  <si>
    <t>PORTA CARTE/BIGLIETTI UOMO / CARD HOLDER SMALL ITEM</t>
  </si>
  <si>
    <t>PORTA CARTE/BIGLIETTI</t>
  </si>
  <si>
    <t>Main Material : 100 % CALF LEATHER- Lining : 100 % VISCOSE</t>
  </si>
  <si>
    <t>42023100</t>
  </si>
  <si>
    <t>3666205546452</t>
  </si>
  <si>
    <t>BK608MK1JT818</t>
  </si>
  <si>
    <t>ORANGE/BLUE/</t>
  </si>
  <si>
    <t>3666205248493</t>
  </si>
  <si>
    <t>BK6093K1E9004</t>
  </si>
  <si>
    <t>3666205546650</t>
  </si>
  <si>
    <t>BK6099K1JT541</t>
  </si>
  <si>
    <t>Main Material : 100 % CALF LEATHER- Lining : 100 % CALF LEATHER</t>
  </si>
  <si>
    <t>3666205546827</t>
  </si>
  <si>
    <t>BK60D3K1L4818</t>
  </si>
  <si>
    <t>POUCH/MINI BEAUTY UOMO / SQUARE POUCH POUCH</t>
  </si>
  <si>
    <t>Main Material : 100 % CALF LEATHER- Lining : 5 % ACRYLIC 95 % COTTON</t>
  </si>
  <si>
    <t>3666205546834</t>
  </si>
  <si>
    <t>BK60D3K1L5307</t>
  </si>
  <si>
    <t>GREEN FOREST/LILAC/</t>
  </si>
  <si>
    <t>3666205248936</t>
  </si>
  <si>
    <t>BKU01TK1DA734</t>
  </si>
  <si>
    <t>FLUO YELLOW/</t>
  </si>
  <si>
    <t>BORSA UOMO / ANT U CROSSBODY BAG MINI BAG</t>
  </si>
  <si>
    <t>Main Material : 100 % CALF LEATHER- Lining : 17 % POLYAMIDE 78 % VISCOSE 5 % ACRYLIC</t>
  </si>
  <si>
    <t>3666082679175</t>
  </si>
  <si>
    <t>BKU01WK14L001</t>
  </si>
  <si>
    <t>BORSA UOMO / U ORGANIZER BAG MINI BAG</t>
  </si>
  <si>
    <t>MADE IN</t>
  </si>
  <si>
    <t>COMPOSITION</t>
  </si>
  <si>
    <t>HS CODE</t>
  </si>
  <si>
    <t>BB60GXB00D001</t>
  </si>
  <si>
    <t>4G ZIP CARD CASE</t>
  </si>
  <si>
    <t>CARD HOLDER</t>
  </si>
  <si>
    <t>BB60GZB1FX129</t>
  </si>
  <si>
    <t>4G MEDIUM WALLET</t>
  </si>
  <si>
    <t>WALLET</t>
  </si>
  <si>
    <t>BB60JBB1CY541</t>
  </si>
  <si>
    <t>4G ZIPPED CARDHOLDER</t>
  </si>
  <si>
    <t>BB60JDB19G057</t>
  </si>
  <si>
    <t>CLOUD GREY</t>
  </si>
  <si>
    <t>4G ZIPPED WALLET S</t>
  </si>
  <si>
    <t>BB60K8B1JC099</t>
  </si>
  <si>
    <t>G-CUT MEDIUM WALLET</t>
  </si>
  <si>
    <t>BB60KEB13A356</t>
  </si>
  <si>
    <t>CELADON</t>
  </si>
  <si>
    <t>ANT ZIPPED CARDHOLD.</t>
  </si>
  <si>
    <t>BB60KNB1GT670</t>
  </si>
  <si>
    <t>CARDHOLDER 2X2</t>
  </si>
  <si>
    <t>BB60L4B1GT257</t>
  </si>
  <si>
    <t>NATURAL BEIGE</t>
  </si>
  <si>
    <t>BIFOLD WALLET</t>
  </si>
  <si>
    <t>BB60L4B1GT670</t>
  </si>
  <si>
    <t>BB60L4B1PG001</t>
  </si>
  <si>
    <t>BK6090K18A001</t>
  </si>
  <si>
    <t>BILLFOLD 4CC</t>
  </si>
  <si>
    <t>MAN</t>
  </si>
  <si>
    <t>BK6097K1JP001</t>
  </si>
  <si>
    <t>LONG ZIPPED WALLET</t>
  </si>
  <si>
    <t>BK6098K18A001</t>
  </si>
  <si>
    <t>LONG FLAP WALLET</t>
  </si>
  <si>
    <t>BK60BXK18A001</t>
  </si>
  <si>
    <t>MULTI COMPACT WALLET</t>
  </si>
  <si>
    <t>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</si>
</sst>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0" borderId="0" xfId="0" applyAlignment="1">
      <alignment vertical="center"/>
    </xf>
    <xf numFmtId="164" fontId="1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http://www.dedcertosafirenze.com/immagini/2022/3665963435152.JPG" TargetMode="External"/><Relationship Id="rId26" Type="http://schemas.openxmlformats.org/officeDocument/2006/relationships/image" Target="http://www.dedcertosafirenze.com/immagini/2022/3666205621883.JPG" TargetMode="External"/><Relationship Id="rId39" Type="http://schemas.openxmlformats.org/officeDocument/2006/relationships/image" Target="../media/image24.png"/><Relationship Id="rId3" Type="http://schemas.openxmlformats.org/officeDocument/2006/relationships/image" Target="../media/image3.jpeg"/><Relationship Id="rId21" Type="http://schemas.openxmlformats.org/officeDocument/2006/relationships/image" Target="http://www.dedcertosafirenze.com/immagini/2022/3666205545998.JPG" TargetMode="External"/><Relationship Id="rId34" Type="http://schemas.openxmlformats.org/officeDocument/2006/relationships/image" Target="../media/image19.jpeg"/><Relationship Id="rId42" Type="http://schemas.openxmlformats.org/officeDocument/2006/relationships/image" Target="../media/image27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5" Type="http://schemas.openxmlformats.org/officeDocument/2006/relationships/image" Target="http://www.dedcertosafirenze.com/immagini/2022/3615206328147.JPG" TargetMode="External"/><Relationship Id="rId33" Type="http://schemas.openxmlformats.org/officeDocument/2006/relationships/image" Target="../media/image18.png"/><Relationship Id="rId38" Type="http://schemas.openxmlformats.org/officeDocument/2006/relationships/image" Target="../media/image23.png"/><Relationship Id="rId46" Type="http://schemas.openxmlformats.org/officeDocument/2006/relationships/image" Target="../media/image31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http://www.dedcertosafirenze.com/immagini/2022/3666205656632.JPG" TargetMode="External"/><Relationship Id="rId29" Type="http://schemas.openxmlformats.org/officeDocument/2006/relationships/image" Target="http://www.dedcertosafirenze.com/immagini/2022/3666205546827.JPG" TargetMode="External"/><Relationship Id="rId41" Type="http://schemas.openxmlformats.org/officeDocument/2006/relationships/image" Target="../media/image26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24" Type="http://schemas.openxmlformats.org/officeDocument/2006/relationships/image" Target="http://www.dedcertosafirenze.com/immagini/2022/3615205674054.JPG" TargetMode="External"/><Relationship Id="rId32" Type="http://schemas.openxmlformats.org/officeDocument/2006/relationships/image" Target="http://www.dedcertosafirenze.com/immagini/2022/3666082679175.JPG" TargetMode="External"/><Relationship Id="rId37" Type="http://schemas.openxmlformats.org/officeDocument/2006/relationships/image" Target="../media/image22.png"/><Relationship Id="rId40" Type="http://schemas.openxmlformats.org/officeDocument/2006/relationships/image" Target="../media/image25.png"/><Relationship Id="rId45" Type="http://schemas.openxmlformats.org/officeDocument/2006/relationships/image" Target="../media/image30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http://www.dedcertosafirenze.com/immagini/2022/3666205546322.JPG" TargetMode="External"/><Relationship Id="rId28" Type="http://schemas.openxmlformats.org/officeDocument/2006/relationships/image" Target="http://www.dedcertosafirenze.com/immagini/2022/3666205546650.JPG" TargetMode="External"/><Relationship Id="rId36" Type="http://schemas.openxmlformats.org/officeDocument/2006/relationships/image" Target="../media/image21.png"/><Relationship Id="rId10" Type="http://schemas.openxmlformats.org/officeDocument/2006/relationships/image" Target="../media/image10.png"/><Relationship Id="rId19" Type="http://schemas.openxmlformats.org/officeDocument/2006/relationships/image" Target="http://www.dedcertosafirenze.com/immagini/2022/3666205533605.JPG" TargetMode="External"/><Relationship Id="rId31" Type="http://schemas.openxmlformats.org/officeDocument/2006/relationships/image" Target="http://www.dedcertosafirenze.com/immagini/2022/3666205248936.JPG" TargetMode="External"/><Relationship Id="rId44" Type="http://schemas.openxmlformats.org/officeDocument/2006/relationships/image" Target="../media/image29.pn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http://www.dedcertosafirenze.com/immagini/2022/3666205546308.JPG" TargetMode="External"/><Relationship Id="rId27" Type="http://schemas.openxmlformats.org/officeDocument/2006/relationships/image" Target="http://www.dedcertosafirenze.com/immagini/2022/3666205546452.JPG" TargetMode="External"/><Relationship Id="rId30" Type="http://schemas.openxmlformats.org/officeDocument/2006/relationships/image" Target="http://www.dedcertosafirenze.com/immagini/2022/3666205546834.JPG" TargetMode="External"/><Relationship Id="rId35" Type="http://schemas.openxmlformats.org/officeDocument/2006/relationships/image" Target="../media/image20.jpeg"/><Relationship Id="rId43" Type="http://schemas.openxmlformats.org/officeDocument/2006/relationships/image" Target="../media/image2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22</xdr:row>
      <xdr:rowOff>123825</xdr:rowOff>
    </xdr:from>
    <xdr:to>
      <xdr:col>0</xdr:col>
      <xdr:colOff>809625</xdr:colOff>
      <xdr:row>22</xdr:row>
      <xdr:rowOff>990600</xdr:rowOff>
    </xdr:to>
    <xdr:pic>
      <xdr:nvPicPr>
        <xdr:cNvPr id="1025" name="Image 6"/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2172652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23</xdr:row>
      <xdr:rowOff>123825</xdr:rowOff>
    </xdr:from>
    <xdr:to>
      <xdr:col>0</xdr:col>
      <xdr:colOff>809625</xdr:colOff>
      <xdr:row>23</xdr:row>
      <xdr:rowOff>990600</xdr:rowOff>
    </xdr:to>
    <xdr:pic>
      <xdr:nvPicPr>
        <xdr:cNvPr id="1026" name="Image 10"/>
        <xdr:cNvPicPr>
          <a:picLocks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4775" y="227361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24</xdr:row>
      <xdr:rowOff>123825</xdr:rowOff>
    </xdr:from>
    <xdr:to>
      <xdr:col>0</xdr:col>
      <xdr:colOff>809625</xdr:colOff>
      <xdr:row>24</xdr:row>
      <xdr:rowOff>990600</xdr:rowOff>
    </xdr:to>
    <xdr:pic>
      <xdr:nvPicPr>
        <xdr:cNvPr id="1027" name="Image 12"/>
        <xdr:cNvPicPr>
          <a:picLocks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4775" y="2374582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25</xdr:row>
      <xdr:rowOff>123825</xdr:rowOff>
    </xdr:from>
    <xdr:to>
      <xdr:col>0</xdr:col>
      <xdr:colOff>809625</xdr:colOff>
      <xdr:row>25</xdr:row>
      <xdr:rowOff>990600</xdr:rowOff>
    </xdr:to>
    <xdr:pic>
      <xdr:nvPicPr>
        <xdr:cNvPr id="1028" name="Image 14"/>
        <xdr:cNvPicPr>
          <a:picLocks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4775" y="247554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26</xdr:row>
      <xdr:rowOff>123825</xdr:rowOff>
    </xdr:from>
    <xdr:to>
      <xdr:col>0</xdr:col>
      <xdr:colOff>809625</xdr:colOff>
      <xdr:row>26</xdr:row>
      <xdr:rowOff>990600</xdr:rowOff>
    </xdr:to>
    <xdr:pic>
      <xdr:nvPicPr>
        <xdr:cNvPr id="1029" name="Image 16"/>
        <xdr:cNvPicPr>
          <a:picLocks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4775" y="2576512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27</xdr:row>
      <xdr:rowOff>123825</xdr:rowOff>
    </xdr:from>
    <xdr:to>
      <xdr:col>0</xdr:col>
      <xdr:colOff>809625</xdr:colOff>
      <xdr:row>27</xdr:row>
      <xdr:rowOff>990600</xdr:rowOff>
    </xdr:to>
    <xdr:pic>
      <xdr:nvPicPr>
        <xdr:cNvPr id="1030" name="Image 18"/>
        <xdr:cNvPicPr>
          <a:picLocks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04775" y="267747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28</xdr:row>
      <xdr:rowOff>123825</xdr:rowOff>
    </xdr:from>
    <xdr:to>
      <xdr:col>0</xdr:col>
      <xdr:colOff>809625</xdr:colOff>
      <xdr:row>28</xdr:row>
      <xdr:rowOff>990600</xdr:rowOff>
    </xdr:to>
    <xdr:pic>
      <xdr:nvPicPr>
        <xdr:cNvPr id="1031" name="Image 20"/>
        <xdr:cNvPicPr>
          <a:picLocks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4775" y="2778442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29</xdr:row>
      <xdr:rowOff>123825</xdr:rowOff>
    </xdr:from>
    <xdr:to>
      <xdr:col>0</xdr:col>
      <xdr:colOff>809625</xdr:colOff>
      <xdr:row>29</xdr:row>
      <xdr:rowOff>990600</xdr:rowOff>
    </xdr:to>
    <xdr:pic>
      <xdr:nvPicPr>
        <xdr:cNvPr id="1032" name="Image 24"/>
        <xdr:cNvPicPr>
          <a:picLocks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04775" y="287940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30</xdr:row>
      <xdr:rowOff>123825</xdr:rowOff>
    </xdr:from>
    <xdr:to>
      <xdr:col>0</xdr:col>
      <xdr:colOff>809625</xdr:colOff>
      <xdr:row>30</xdr:row>
      <xdr:rowOff>990600</xdr:rowOff>
    </xdr:to>
    <xdr:pic>
      <xdr:nvPicPr>
        <xdr:cNvPr id="1033" name="Image 26"/>
        <xdr:cNvPicPr>
          <a:picLocks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04775" y="2980372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31</xdr:row>
      <xdr:rowOff>123825</xdr:rowOff>
    </xdr:from>
    <xdr:to>
      <xdr:col>0</xdr:col>
      <xdr:colOff>809625</xdr:colOff>
      <xdr:row>31</xdr:row>
      <xdr:rowOff>990600</xdr:rowOff>
    </xdr:to>
    <xdr:pic>
      <xdr:nvPicPr>
        <xdr:cNvPr id="1034" name="Image 28"/>
        <xdr:cNvPicPr>
          <a:picLocks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04775" y="308133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32</xdr:row>
      <xdr:rowOff>123825</xdr:rowOff>
    </xdr:from>
    <xdr:to>
      <xdr:col>0</xdr:col>
      <xdr:colOff>809625</xdr:colOff>
      <xdr:row>32</xdr:row>
      <xdr:rowOff>990600</xdr:rowOff>
    </xdr:to>
    <xdr:pic>
      <xdr:nvPicPr>
        <xdr:cNvPr id="1035" name="Image 32"/>
        <xdr:cNvPicPr>
          <a:picLocks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04775" y="3182302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33</xdr:row>
      <xdr:rowOff>123825</xdr:rowOff>
    </xdr:from>
    <xdr:to>
      <xdr:col>0</xdr:col>
      <xdr:colOff>809625</xdr:colOff>
      <xdr:row>33</xdr:row>
      <xdr:rowOff>990600</xdr:rowOff>
    </xdr:to>
    <xdr:pic>
      <xdr:nvPicPr>
        <xdr:cNvPr id="1036" name="Image 40"/>
        <xdr:cNvPicPr>
          <a:picLocks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04775" y="328326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34</xdr:row>
      <xdr:rowOff>123825</xdr:rowOff>
    </xdr:from>
    <xdr:to>
      <xdr:col>0</xdr:col>
      <xdr:colOff>809625</xdr:colOff>
      <xdr:row>34</xdr:row>
      <xdr:rowOff>990600</xdr:rowOff>
    </xdr:to>
    <xdr:pic>
      <xdr:nvPicPr>
        <xdr:cNvPr id="1037" name="Image 42"/>
        <xdr:cNvPicPr>
          <a:picLocks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04775" y="3384232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35</xdr:row>
      <xdr:rowOff>123825</xdr:rowOff>
    </xdr:from>
    <xdr:to>
      <xdr:col>0</xdr:col>
      <xdr:colOff>809625</xdr:colOff>
      <xdr:row>35</xdr:row>
      <xdr:rowOff>990600</xdr:rowOff>
    </xdr:to>
    <xdr:pic>
      <xdr:nvPicPr>
        <xdr:cNvPr id="1038" name="Image 44"/>
        <xdr:cNvPicPr>
          <a:picLocks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04775" y="348519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36</xdr:row>
      <xdr:rowOff>123825</xdr:rowOff>
    </xdr:from>
    <xdr:to>
      <xdr:col>0</xdr:col>
      <xdr:colOff>809625</xdr:colOff>
      <xdr:row>36</xdr:row>
      <xdr:rowOff>990600</xdr:rowOff>
    </xdr:to>
    <xdr:pic>
      <xdr:nvPicPr>
        <xdr:cNvPr id="1039" name="Image 46"/>
        <xdr:cNvPicPr>
          <a:picLocks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04775" y="3586162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37</xdr:row>
      <xdr:rowOff>123825</xdr:rowOff>
    </xdr:from>
    <xdr:to>
      <xdr:col>0</xdr:col>
      <xdr:colOff>809625</xdr:colOff>
      <xdr:row>37</xdr:row>
      <xdr:rowOff>990600</xdr:rowOff>
    </xdr:to>
    <xdr:pic>
      <xdr:nvPicPr>
        <xdr:cNvPr id="1040" name="Image 48"/>
        <xdr:cNvPicPr>
          <a:picLocks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04775" y="368712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38</xdr:row>
      <xdr:rowOff>123825</xdr:rowOff>
    </xdr:from>
    <xdr:to>
      <xdr:col>0</xdr:col>
      <xdr:colOff>809625</xdr:colOff>
      <xdr:row>38</xdr:row>
      <xdr:rowOff>990600</xdr:rowOff>
    </xdr:to>
    <xdr:pic>
      <xdr:nvPicPr>
        <xdr:cNvPr id="1041" name="Image 54"/>
        <xdr:cNvPicPr>
          <a:picLocks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04775" y="3788092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39</xdr:row>
      <xdr:rowOff>123825</xdr:rowOff>
    </xdr:from>
    <xdr:to>
      <xdr:col>0</xdr:col>
      <xdr:colOff>809625</xdr:colOff>
      <xdr:row>39</xdr:row>
      <xdr:rowOff>990600</xdr:rowOff>
    </xdr:to>
    <xdr:pic>
      <xdr:nvPicPr>
        <xdr:cNvPr id="1042" name="Image 74"/>
        <xdr:cNvPicPr>
          <a:picLocks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04775" y="388905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40</xdr:row>
      <xdr:rowOff>123825</xdr:rowOff>
    </xdr:from>
    <xdr:to>
      <xdr:col>0</xdr:col>
      <xdr:colOff>809625</xdr:colOff>
      <xdr:row>40</xdr:row>
      <xdr:rowOff>990600</xdr:rowOff>
    </xdr:to>
    <xdr:pic>
      <xdr:nvPicPr>
        <xdr:cNvPr id="1043" name="Image 78"/>
        <xdr:cNvPicPr>
          <a:picLocks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04775" y="3990022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0</xdr:row>
      <xdr:rowOff>85725</xdr:rowOff>
    </xdr:from>
    <xdr:to>
      <xdr:col>1</xdr:col>
      <xdr:colOff>647700</xdr:colOff>
      <xdr:row>0</xdr:row>
      <xdr:rowOff>904875</xdr:rowOff>
    </xdr:to>
    <xdr:pic>
      <xdr:nvPicPr>
        <xdr:cNvPr id="1044" name="Immagine 20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7150" y="85725"/>
          <a:ext cx="17526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723900</xdr:colOff>
      <xdr:row>3</xdr:row>
      <xdr:rowOff>0</xdr:rowOff>
    </xdr:to>
    <xdr:pic>
      <xdr:nvPicPr>
        <xdr:cNvPr id="1045" name="Immagine 21" descr="http://www.dedcertosafirenze.com/immagini/2022/3665963435152.JPG"/>
        <xdr:cNvPicPr>
          <a:picLocks noChangeAspect="1"/>
        </xdr:cNvPicPr>
      </xdr:nvPicPr>
      <xdr:blipFill>
        <a:blip xmlns:r="http://schemas.openxmlformats.org/officeDocument/2006/relationships" r:link="rId18" cstate="print"/>
        <a:srcRect/>
        <a:stretch>
          <a:fillRect/>
        </a:stretch>
      </xdr:blipFill>
      <xdr:spPr bwMode="auto">
        <a:xfrm>
          <a:off x="0" y="1409700"/>
          <a:ext cx="7239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1104900</xdr:colOff>
      <xdr:row>4</xdr:row>
      <xdr:rowOff>0</xdr:rowOff>
    </xdr:to>
    <xdr:pic>
      <xdr:nvPicPr>
        <xdr:cNvPr id="1046" name="Immagine 22" descr="http://www.dedcertosafirenze.com/immagini/2022/3666205533605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2419350"/>
          <a:ext cx="11049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1085850</xdr:colOff>
      <xdr:row>6</xdr:row>
      <xdr:rowOff>0</xdr:rowOff>
    </xdr:to>
    <xdr:pic>
      <xdr:nvPicPr>
        <xdr:cNvPr id="1047" name="Immagine 23" descr="http://www.dedcertosafirenze.com/immagini/2022/3666205656632.JPG"/>
        <xdr:cNvPicPr>
          <a:picLocks noChangeAspect="1"/>
        </xdr:cNvPicPr>
      </xdr:nvPicPr>
      <xdr:blipFill>
        <a:blip xmlns:r="http://schemas.openxmlformats.org/officeDocument/2006/relationships" r:link="rId20" cstate="print"/>
        <a:srcRect/>
        <a:stretch>
          <a:fillRect/>
        </a:stretch>
      </xdr:blipFill>
      <xdr:spPr bwMode="auto">
        <a:xfrm>
          <a:off x="0" y="4438650"/>
          <a:ext cx="1085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1000125</xdr:colOff>
      <xdr:row>7</xdr:row>
      <xdr:rowOff>0</xdr:rowOff>
    </xdr:to>
    <xdr:pic>
      <xdr:nvPicPr>
        <xdr:cNvPr id="1048" name="Immagine 24" descr="http://www.dedcertosafirenze.com/immagini/2022/3666205545998.JPG"/>
        <xdr:cNvPicPr>
          <a:picLocks noChangeAspect="1"/>
        </xdr:cNvPicPr>
      </xdr:nvPicPr>
      <xdr:blipFill>
        <a:blip xmlns:r="http://schemas.openxmlformats.org/officeDocument/2006/relationships" r:link="rId21" cstate="print"/>
        <a:srcRect/>
        <a:stretch>
          <a:fillRect/>
        </a:stretch>
      </xdr:blipFill>
      <xdr:spPr bwMode="auto">
        <a:xfrm>
          <a:off x="0" y="5448300"/>
          <a:ext cx="1000125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914400</xdr:colOff>
      <xdr:row>11</xdr:row>
      <xdr:rowOff>0</xdr:rowOff>
    </xdr:to>
    <xdr:pic>
      <xdr:nvPicPr>
        <xdr:cNvPr id="1049" name="Immagine 25" descr="http://www.dedcertosafirenze.com/immagini/2022/3666205546308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9486900"/>
          <a:ext cx="9144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828675</xdr:colOff>
      <xdr:row>12</xdr:row>
      <xdr:rowOff>0</xdr:rowOff>
    </xdr:to>
    <xdr:pic>
      <xdr:nvPicPr>
        <xdr:cNvPr id="1050" name="Immagine 26" descr="http://www.dedcertosafirenze.com/immagini/2022/3666205546322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10496550"/>
          <a:ext cx="828675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914400</xdr:rowOff>
    </xdr:to>
    <xdr:pic>
      <xdr:nvPicPr>
        <xdr:cNvPr id="1051" name="Immagine 27" descr="http://www.dedcertosafirenze.com/immagini/2022/3615205674054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/>
        <a:stretch>
          <a:fillRect/>
        </a:stretch>
      </xdr:blipFill>
      <xdr:spPr bwMode="auto">
        <a:xfrm>
          <a:off x="0" y="11506200"/>
          <a:ext cx="11620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952500</xdr:rowOff>
    </xdr:to>
    <xdr:pic>
      <xdr:nvPicPr>
        <xdr:cNvPr id="1052" name="Immagine 28" descr="http://www.dedcertosafirenze.com/immagini/2022/3615206328147.JPG"/>
        <xdr:cNvPicPr>
          <a:picLocks noChangeAspect="1"/>
        </xdr:cNvPicPr>
      </xdr:nvPicPr>
      <xdr:blipFill>
        <a:blip xmlns:r="http://schemas.openxmlformats.org/officeDocument/2006/relationships" r:link="rId25" cstate="print"/>
        <a:srcRect/>
        <a:stretch>
          <a:fillRect/>
        </a:stretch>
      </xdr:blipFill>
      <xdr:spPr bwMode="auto">
        <a:xfrm>
          <a:off x="0" y="12515850"/>
          <a:ext cx="116205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876300</xdr:colOff>
      <xdr:row>15</xdr:row>
      <xdr:rowOff>0</xdr:rowOff>
    </xdr:to>
    <xdr:pic>
      <xdr:nvPicPr>
        <xdr:cNvPr id="1053" name="Immagine 29" descr="http://www.dedcertosafirenze.com/immagini/2022/3666205621883.JPG"/>
        <xdr:cNvPicPr>
          <a:picLocks noChangeAspect="1"/>
        </xdr:cNvPicPr>
      </xdr:nvPicPr>
      <xdr:blipFill>
        <a:blip xmlns:r="http://schemas.openxmlformats.org/officeDocument/2006/relationships" r:link="rId26" cstate="print"/>
        <a:srcRect/>
        <a:stretch>
          <a:fillRect/>
        </a:stretch>
      </xdr:blipFill>
      <xdr:spPr bwMode="auto">
        <a:xfrm>
          <a:off x="0" y="13525500"/>
          <a:ext cx="8763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933450</xdr:colOff>
      <xdr:row>16</xdr:row>
      <xdr:rowOff>0</xdr:rowOff>
    </xdr:to>
    <xdr:pic>
      <xdr:nvPicPr>
        <xdr:cNvPr id="1054" name="Immagine 30" descr="http://www.dedcertosafirenze.com/immagini/2022/3666205546452.JPG"/>
        <xdr:cNvPicPr>
          <a:picLocks noChangeAspect="1"/>
        </xdr:cNvPicPr>
      </xdr:nvPicPr>
      <xdr:blipFill>
        <a:blip xmlns:r="http://schemas.openxmlformats.org/officeDocument/2006/relationships" r:link="rId27" cstate="print"/>
        <a:srcRect/>
        <a:stretch>
          <a:fillRect/>
        </a:stretch>
      </xdr:blipFill>
      <xdr:spPr bwMode="auto">
        <a:xfrm>
          <a:off x="0" y="14535150"/>
          <a:ext cx="9334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1</xdr:col>
      <xdr:colOff>0</xdr:colOff>
      <xdr:row>17</xdr:row>
      <xdr:rowOff>885825</xdr:rowOff>
    </xdr:to>
    <xdr:pic>
      <xdr:nvPicPr>
        <xdr:cNvPr id="1055" name="Immagine 31" descr="http://www.dedcertosafirenze.com/immagini/2022/3666205546650.JPG"/>
        <xdr:cNvPicPr>
          <a:picLocks noChangeAspect="1"/>
        </xdr:cNvPicPr>
      </xdr:nvPicPr>
      <xdr:blipFill>
        <a:blip xmlns:r="http://schemas.openxmlformats.org/officeDocument/2006/relationships" r:link="rId28" cstate="print"/>
        <a:srcRect/>
        <a:stretch>
          <a:fillRect/>
        </a:stretch>
      </xdr:blipFill>
      <xdr:spPr bwMode="auto">
        <a:xfrm>
          <a:off x="0" y="16554450"/>
          <a:ext cx="11620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19</xdr:row>
      <xdr:rowOff>0</xdr:rowOff>
    </xdr:to>
    <xdr:pic>
      <xdr:nvPicPr>
        <xdr:cNvPr id="1056" name="Immagine 32" descr="http://www.dedcertosafirenze.com/immagini/2022/3666205546827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17564100"/>
          <a:ext cx="11620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1104900</xdr:rowOff>
    </xdr:to>
    <xdr:pic>
      <xdr:nvPicPr>
        <xdr:cNvPr id="1057" name="Immagine 33" descr="http://www.dedcertosafirenze.com/immagini/2022/3666205546834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18573750"/>
          <a:ext cx="11620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704850</xdr:colOff>
      <xdr:row>21</xdr:row>
      <xdr:rowOff>0</xdr:rowOff>
    </xdr:to>
    <xdr:pic>
      <xdr:nvPicPr>
        <xdr:cNvPr id="1058" name="Immagine 34" descr="http://www.dedcertosafirenze.com/immagini/2022/3666205248936.JPG"/>
        <xdr:cNvPicPr>
          <a:picLocks noChangeAspect="1"/>
        </xdr:cNvPicPr>
      </xdr:nvPicPr>
      <xdr:blipFill>
        <a:blip xmlns:r="http://schemas.openxmlformats.org/officeDocument/2006/relationships" r:link="rId31" cstate="print"/>
        <a:srcRect/>
        <a:stretch>
          <a:fillRect/>
        </a:stretch>
      </xdr:blipFill>
      <xdr:spPr bwMode="auto">
        <a:xfrm>
          <a:off x="0" y="19583400"/>
          <a:ext cx="704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619125</xdr:colOff>
      <xdr:row>22</xdr:row>
      <xdr:rowOff>0</xdr:rowOff>
    </xdr:to>
    <xdr:pic>
      <xdr:nvPicPr>
        <xdr:cNvPr id="1059" name="Immagine 35" descr="http://www.dedcertosafirenze.com/immagini/2022/3666082679175.JPG"/>
        <xdr:cNvPicPr>
          <a:picLocks noChangeAspect="1"/>
        </xdr:cNvPicPr>
      </xdr:nvPicPr>
      <xdr:blipFill>
        <a:blip xmlns:r="http://schemas.openxmlformats.org/officeDocument/2006/relationships" r:link="rId32" cstate="print"/>
        <a:srcRect/>
        <a:stretch>
          <a:fillRect/>
        </a:stretch>
      </xdr:blipFill>
      <xdr:spPr bwMode="auto">
        <a:xfrm>
          <a:off x="0" y="20593050"/>
          <a:ext cx="619125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41</xdr:row>
      <xdr:rowOff>123825</xdr:rowOff>
    </xdr:from>
    <xdr:to>
      <xdr:col>0</xdr:col>
      <xdr:colOff>809625</xdr:colOff>
      <xdr:row>41</xdr:row>
      <xdr:rowOff>990600</xdr:rowOff>
    </xdr:to>
    <xdr:pic>
      <xdr:nvPicPr>
        <xdr:cNvPr id="1060" name="Image 86"/>
        <xdr:cNvPicPr>
          <a:picLocks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104775" y="40909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42</xdr:row>
      <xdr:rowOff>123825</xdr:rowOff>
    </xdr:from>
    <xdr:to>
      <xdr:col>0</xdr:col>
      <xdr:colOff>809625</xdr:colOff>
      <xdr:row>42</xdr:row>
      <xdr:rowOff>990600</xdr:rowOff>
    </xdr:to>
    <xdr:pic>
      <xdr:nvPicPr>
        <xdr:cNvPr id="1061" name="Image 88"/>
        <xdr:cNvPicPr>
          <a:picLocks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104775" y="42052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43</xdr:row>
      <xdr:rowOff>123825</xdr:rowOff>
    </xdr:from>
    <xdr:to>
      <xdr:col>0</xdr:col>
      <xdr:colOff>809625</xdr:colOff>
      <xdr:row>43</xdr:row>
      <xdr:rowOff>990600</xdr:rowOff>
    </xdr:to>
    <xdr:pic>
      <xdr:nvPicPr>
        <xdr:cNvPr id="1062" name="Image 90"/>
        <xdr:cNvPicPr>
          <a:picLocks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104775" y="43195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44</xdr:row>
      <xdr:rowOff>123825</xdr:rowOff>
    </xdr:from>
    <xdr:to>
      <xdr:col>0</xdr:col>
      <xdr:colOff>809625</xdr:colOff>
      <xdr:row>44</xdr:row>
      <xdr:rowOff>990600</xdr:rowOff>
    </xdr:to>
    <xdr:pic>
      <xdr:nvPicPr>
        <xdr:cNvPr id="1063" name="Image 92"/>
        <xdr:cNvPicPr>
          <a:picLocks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104775" y="44338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45</xdr:row>
      <xdr:rowOff>123825</xdr:rowOff>
    </xdr:from>
    <xdr:to>
      <xdr:col>0</xdr:col>
      <xdr:colOff>809625</xdr:colOff>
      <xdr:row>45</xdr:row>
      <xdr:rowOff>990600</xdr:rowOff>
    </xdr:to>
    <xdr:pic>
      <xdr:nvPicPr>
        <xdr:cNvPr id="1064" name="Image 98"/>
        <xdr:cNvPicPr>
          <a:picLocks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104775" y="45481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46</xdr:row>
      <xdr:rowOff>123825</xdr:rowOff>
    </xdr:from>
    <xdr:to>
      <xdr:col>0</xdr:col>
      <xdr:colOff>809625</xdr:colOff>
      <xdr:row>46</xdr:row>
      <xdr:rowOff>990600</xdr:rowOff>
    </xdr:to>
    <xdr:pic>
      <xdr:nvPicPr>
        <xdr:cNvPr id="1065" name="Image 102"/>
        <xdr:cNvPicPr>
          <a:picLocks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104775" y="46624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47</xdr:row>
      <xdr:rowOff>123825</xdr:rowOff>
    </xdr:from>
    <xdr:to>
      <xdr:col>0</xdr:col>
      <xdr:colOff>809625</xdr:colOff>
      <xdr:row>47</xdr:row>
      <xdr:rowOff>990600</xdr:rowOff>
    </xdr:to>
    <xdr:pic>
      <xdr:nvPicPr>
        <xdr:cNvPr id="1066" name="Image 106"/>
        <xdr:cNvPicPr>
          <a:picLocks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104775" y="47767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48</xdr:row>
      <xdr:rowOff>123825</xdr:rowOff>
    </xdr:from>
    <xdr:to>
      <xdr:col>0</xdr:col>
      <xdr:colOff>809625</xdr:colOff>
      <xdr:row>48</xdr:row>
      <xdr:rowOff>990600</xdr:rowOff>
    </xdr:to>
    <xdr:pic>
      <xdr:nvPicPr>
        <xdr:cNvPr id="1067" name="Image 108"/>
        <xdr:cNvPicPr>
          <a:picLocks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104775" y="48910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49</xdr:row>
      <xdr:rowOff>123825</xdr:rowOff>
    </xdr:from>
    <xdr:to>
      <xdr:col>0</xdr:col>
      <xdr:colOff>809625</xdr:colOff>
      <xdr:row>49</xdr:row>
      <xdr:rowOff>990600</xdr:rowOff>
    </xdr:to>
    <xdr:pic>
      <xdr:nvPicPr>
        <xdr:cNvPr id="1068" name="Image 112"/>
        <xdr:cNvPicPr>
          <a:picLocks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104775" y="50053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50</xdr:row>
      <xdr:rowOff>123825</xdr:rowOff>
    </xdr:from>
    <xdr:to>
      <xdr:col>0</xdr:col>
      <xdr:colOff>809625</xdr:colOff>
      <xdr:row>50</xdr:row>
      <xdr:rowOff>990600</xdr:rowOff>
    </xdr:to>
    <xdr:pic>
      <xdr:nvPicPr>
        <xdr:cNvPr id="1069" name="Image 114"/>
        <xdr:cNvPicPr>
          <a:picLocks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104775" y="51196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51</xdr:row>
      <xdr:rowOff>123825</xdr:rowOff>
    </xdr:from>
    <xdr:to>
      <xdr:col>0</xdr:col>
      <xdr:colOff>809625</xdr:colOff>
      <xdr:row>51</xdr:row>
      <xdr:rowOff>990600</xdr:rowOff>
    </xdr:to>
    <xdr:pic>
      <xdr:nvPicPr>
        <xdr:cNvPr id="1070" name="Image 118"/>
        <xdr:cNvPicPr>
          <a:picLocks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104775" y="52339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52</xdr:row>
      <xdr:rowOff>123825</xdr:rowOff>
    </xdr:from>
    <xdr:to>
      <xdr:col>0</xdr:col>
      <xdr:colOff>809625</xdr:colOff>
      <xdr:row>52</xdr:row>
      <xdr:rowOff>990600</xdr:rowOff>
    </xdr:to>
    <xdr:pic>
      <xdr:nvPicPr>
        <xdr:cNvPr id="1071" name="Image 266"/>
        <xdr:cNvPicPr>
          <a:picLocks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104775" y="53482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53</xdr:row>
      <xdr:rowOff>123825</xdr:rowOff>
    </xdr:from>
    <xdr:to>
      <xdr:col>0</xdr:col>
      <xdr:colOff>809625</xdr:colOff>
      <xdr:row>53</xdr:row>
      <xdr:rowOff>990600</xdr:rowOff>
    </xdr:to>
    <xdr:pic>
      <xdr:nvPicPr>
        <xdr:cNvPr id="1072" name="Image 268"/>
        <xdr:cNvPicPr>
          <a:picLocks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104775" y="54625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54</xdr:row>
      <xdr:rowOff>123825</xdr:rowOff>
    </xdr:from>
    <xdr:to>
      <xdr:col>0</xdr:col>
      <xdr:colOff>809625</xdr:colOff>
      <xdr:row>54</xdr:row>
      <xdr:rowOff>990600</xdr:rowOff>
    </xdr:to>
    <xdr:pic>
      <xdr:nvPicPr>
        <xdr:cNvPr id="1073" name="Image 272"/>
        <xdr:cNvPicPr>
          <a:picLocks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104775" y="55768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55</xdr:row>
      <xdr:rowOff>123825</xdr:rowOff>
    </xdr:from>
    <xdr:to>
      <xdr:col>0</xdr:col>
      <xdr:colOff>809625</xdr:colOff>
      <xdr:row>55</xdr:row>
      <xdr:rowOff>990600</xdr:rowOff>
    </xdr:to>
    <xdr:pic>
      <xdr:nvPicPr>
        <xdr:cNvPr id="1074" name="Image 274"/>
        <xdr:cNvPicPr>
          <a:picLocks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104775" y="56911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56</xdr:row>
      <xdr:rowOff>123825</xdr:rowOff>
    </xdr:from>
    <xdr:to>
      <xdr:col>0</xdr:col>
      <xdr:colOff>809625</xdr:colOff>
      <xdr:row>56</xdr:row>
      <xdr:rowOff>990600</xdr:rowOff>
    </xdr:to>
    <xdr:pic>
      <xdr:nvPicPr>
        <xdr:cNvPr id="1075" name="Image 276"/>
        <xdr:cNvPicPr>
          <a:picLocks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104775" y="58054875"/>
          <a:ext cx="7048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60"/>
  <sheetViews>
    <sheetView tabSelected="1" workbookViewId="0">
      <selection activeCell="V4" sqref="V4"/>
    </sheetView>
  </sheetViews>
  <sheetFormatPr defaultRowHeight="80.099999999999994" customHeight="1" x14ac:dyDescent="0.25"/>
  <cols>
    <col min="1" max="2" width="17.42578125" customWidth="1"/>
    <col min="3" max="3" width="14.85546875" customWidth="1"/>
    <col min="4" max="4" width="16.140625" bestFit="1" customWidth="1"/>
    <col min="5" max="5" width="20.5703125" bestFit="1" customWidth="1"/>
    <col min="6" max="6" width="54.5703125" bestFit="1" customWidth="1"/>
    <col min="8" max="8" width="10.7109375" bestFit="1" customWidth="1"/>
    <col min="9" max="9" width="12" customWidth="1"/>
    <col min="12" max="12" width="12.28515625" bestFit="1" customWidth="1"/>
    <col min="13" max="13" width="13.85546875" customWidth="1"/>
    <col min="14" max="14" width="14.28515625" customWidth="1"/>
    <col min="15" max="15" width="34" bestFit="1" customWidth="1"/>
  </cols>
  <sheetData>
    <row r="2" spans="1:16" s="12" customFormat="1" ht="31.5" customHeight="1" x14ac:dyDescent="0.25">
      <c r="A2" s="9" t="s">
        <v>0</v>
      </c>
      <c r="B2" s="9" t="s">
        <v>182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9" t="s">
        <v>7</v>
      </c>
      <c r="J2" s="9" t="s">
        <v>8</v>
      </c>
      <c r="K2" s="10" t="s">
        <v>9</v>
      </c>
      <c r="L2" s="11" t="s">
        <v>10</v>
      </c>
      <c r="M2" s="11" t="s">
        <v>11</v>
      </c>
      <c r="N2" s="10" t="s">
        <v>147</v>
      </c>
      <c r="O2" s="10" t="s">
        <v>148</v>
      </c>
      <c r="P2" s="10" t="s">
        <v>149</v>
      </c>
    </row>
    <row r="3" spans="1:16" s="12" customFormat="1" ht="80.099999999999994" customHeight="1" x14ac:dyDescent="0.25">
      <c r="A3" s="2"/>
      <c r="B3" s="2" t="s">
        <v>56</v>
      </c>
      <c r="C3" s="2" t="s">
        <v>12</v>
      </c>
      <c r="D3" s="2" t="s">
        <v>57</v>
      </c>
      <c r="E3" s="2" t="s">
        <v>58</v>
      </c>
      <c r="F3" s="2" t="s">
        <v>59</v>
      </c>
      <c r="G3" s="2" t="s">
        <v>16</v>
      </c>
      <c r="H3" s="2" t="s">
        <v>60</v>
      </c>
      <c r="I3" s="2" t="s">
        <v>61</v>
      </c>
      <c r="J3" s="2" t="s">
        <v>19</v>
      </c>
      <c r="K3" s="3">
        <v>2</v>
      </c>
      <c r="L3" s="5">
        <v>1690</v>
      </c>
      <c r="M3" s="5">
        <f>L3*K3</f>
        <v>3380</v>
      </c>
      <c r="N3" s="13" t="s">
        <v>62</v>
      </c>
      <c r="O3" s="13" t="s">
        <v>63</v>
      </c>
      <c r="P3" s="1" t="s">
        <v>64</v>
      </c>
    </row>
    <row r="4" spans="1:16" s="12" customFormat="1" ht="80.099999999999994" customHeight="1" x14ac:dyDescent="0.25">
      <c r="A4" s="2"/>
      <c r="B4" s="2" t="s">
        <v>65</v>
      </c>
      <c r="C4" s="2" t="s">
        <v>12</v>
      </c>
      <c r="D4" s="2" t="s">
        <v>66</v>
      </c>
      <c r="E4" s="2" t="s">
        <v>67</v>
      </c>
      <c r="F4" s="2" t="s">
        <v>68</v>
      </c>
      <c r="G4" s="2" t="s">
        <v>16</v>
      </c>
      <c r="H4" s="2" t="s">
        <v>60</v>
      </c>
      <c r="I4" s="2" t="s">
        <v>61</v>
      </c>
      <c r="J4" s="2" t="s">
        <v>19</v>
      </c>
      <c r="K4" s="3">
        <v>1</v>
      </c>
      <c r="L4" s="5">
        <v>1750</v>
      </c>
      <c r="M4" s="5">
        <f t="shared" ref="M4:M57" si="0">L4*K4</f>
        <v>1750</v>
      </c>
      <c r="N4" s="13" t="s">
        <v>62</v>
      </c>
      <c r="O4" s="13" t="s">
        <v>69</v>
      </c>
      <c r="P4" s="1" t="s">
        <v>70</v>
      </c>
    </row>
    <row r="5" spans="1:16" s="12" customFormat="1" ht="80.099999999999994" customHeight="1" x14ac:dyDescent="0.25">
      <c r="A5" s="2"/>
      <c r="B5" s="2" t="s">
        <v>71</v>
      </c>
      <c r="C5" s="2" t="s">
        <v>12</v>
      </c>
      <c r="D5" s="2" t="s">
        <v>72</v>
      </c>
      <c r="E5" s="2" t="s">
        <v>73</v>
      </c>
      <c r="F5" s="2" t="s">
        <v>74</v>
      </c>
      <c r="G5" s="2" t="s">
        <v>16</v>
      </c>
      <c r="H5" s="2" t="s">
        <v>60</v>
      </c>
      <c r="I5" s="2" t="s">
        <v>61</v>
      </c>
      <c r="J5" s="2" t="s">
        <v>19</v>
      </c>
      <c r="K5" s="3">
        <v>1</v>
      </c>
      <c r="L5" s="5">
        <v>1450</v>
      </c>
      <c r="M5" s="5">
        <f t="shared" si="0"/>
        <v>1450</v>
      </c>
      <c r="N5" s="13" t="s">
        <v>62</v>
      </c>
      <c r="O5" s="13" t="s">
        <v>63</v>
      </c>
      <c r="P5" s="1" t="s">
        <v>64</v>
      </c>
    </row>
    <row r="6" spans="1:16" s="12" customFormat="1" ht="80.099999999999994" customHeight="1" x14ac:dyDescent="0.25">
      <c r="A6" s="2"/>
      <c r="B6" s="2" t="s">
        <v>75</v>
      </c>
      <c r="C6" s="2" t="s">
        <v>12</v>
      </c>
      <c r="D6" s="2" t="s">
        <v>76</v>
      </c>
      <c r="E6" s="2" t="s">
        <v>77</v>
      </c>
      <c r="F6" s="2" t="s">
        <v>74</v>
      </c>
      <c r="G6" s="2" t="s">
        <v>16</v>
      </c>
      <c r="H6" s="2" t="s">
        <v>60</v>
      </c>
      <c r="I6" s="2" t="s">
        <v>61</v>
      </c>
      <c r="J6" s="2" t="s">
        <v>19</v>
      </c>
      <c r="K6" s="3">
        <v>2</v>
      </c>
      <c r="L6" s="5">
        <v>1450</v>
      </c>
      <c r="M6" s="5">
        <f t="shared" si="0"/>
        <v>2900</v>
      </c>
      <c r="N6" s="13" t="s">
        <v>62</v>
      </c>
      <c r="O6" s="13" t="s">
        <v>63</v>
      </c>
      <c r="P6" s="1" t="s">
        <v>64</v>
      </c>
    </row>
    <row r="7" spans="1:16" s="12" customFormat="1" ht="80.099999999999994" customHeight="1" x14ac:dyDescent="0.25">
      <c r="A7" s="2"/>
      <c r="B7" s="2" t="s">
        <v>78</v>
      </c>
      <c r="C7" s="2" t="s">
        <v>12</v>
      </c>
      <c r="D7" s="2" t="s">
        <v>79</v>
      </c>
      <c r="E7" s="2" t="s">
        <v>80</v>
      </c>
      <c r="F7" s="2" t="s">
        <v>81</v>
      </c>
      <c r="G7" s="2" t="s">
        <v>82</v>
      </c>
      <c r="H7" s="2" t="s">
        <v>60</v>
      </c>
      <c r="I7" s="2" t="s">
        <v>83</v>
      </c>
      <c r="J7" s="2" t="s">
        <v>19</v>
      </c>
      <c r="K7" s="3">
        <v>2</v>
      </c>
      <c r="L7" s="5">
        <v>990</v>
      </c>
      <c r="M7" s="5">
        <f t="shared" si="0"/>
        <v>1980</v>
      </c>
      <c r="N7" s="13" t="s">
        <v>62</v>
      </c>
      <c r="O7" s="13" t="s">
        <v>84</v>
      </c>
      <c r="P7" s="1" t="s">
        <v>70</v>
      </c>
    </row>
    <row r="8" spans="1:16" s="12" customFormat="1" ht="80.099999999999994" customHeight="1" x14ac:dyDescent="0.25">
      <c r="A8" s="2"/>
      <c r="B8" s="2" t="s">
        <v>85</v>
      </c>
      <c r="C8" s="2" t="s">
        <v>12</v>
      </c>
      <c r="D8" s="2" t="s">
        <v>86</v>
      </c>
      <c r="E8" s="2" t="s">
        <v>87</v>
      </c>
      <c r="F8" s="2" t="s">
        <v>88</v>
      </c>
      <c r="G8" s="2" t="s">
        <v>82</v>
      </c>
      <c r="H8" s="2" t="s">
        <v>60</v>
      </c>
      <c r="I8" s="2" t="s">
        <v>61</v>
      </c>
      <c r="J8" s="2" t="s">
        <v>19</v>
      </c>
      <c r="K8" s="3">
        <v>2</v>
      </c>
      <c r="L8" s="5">
        <v>5490</v>
      </c>
      <c r="M8" s="5">
        <f t="shared" si="0"/>
        <v>10980</v>
      </c>
      <c r="N8" s="13" t="s">
        <v>62</v>
      </c>
      <c r="O8" s="13" t="s">
        <v>89</v>
      </c>
      <c r="P8" s="1" t="s">
        <v>64</v>
      </c>
    </row>
    <row r="9" spans="1:16" s="12" customFormat="1" ht="80.099999999999994" customHeight="1" x14ac:dyDescent="0.25">
      <c r="A9" s="2"/>
      <c r="B9" s="2" t="s">
        <v>90</v>
      </c>
      <c r="C9" s="2" t="s">
        <v>12</v>
      </c>
      <c r="D9" s="2" t="s">
        <v>91</v>
      </c>
      <c r="E9" s="2" t="s">
        <v>92</v>
      </c>
      <c r="F9" s="2" t="s">
        <v>93</v>
      </c>
      <c r="G9" s="2" t="s">
        <v>82</v>
      </c>
      <c r="H9" s="2" t="s">
        <v>60</v>
      </c>
      <c r="I9" s="2" t="s">
        <v>83</v>
      </c>
      <c r="J9" s="2" t="s">
        <v>19</v>
      </c>
      <c r="K9" s="3">
        <v>2</v>
      </c>
      <c r="L9" s="5">
        <v>2640</v>
      </c>
      <c r="M9" s="5">
        <f t="shared" si="0"/>
        <v>5280</v>
      </c>
      <c r="N9" s="13" t="s">
        <v>62</v>
      </c>
      <c r="O9" s="13" t="s">
        <v>94</v>
      </c>
      <c r="P9" s="1" t="s">
        <v>64</v>
      </c>
    </row>
    <row r="10" spans="1:16" s="12" customFormat="1" ht="80.099999999999994" customHeight="1" x14ac:dyDescent="0.25">
      <c r="A10" s="2"/>
      <c r="B10" s="2" t="s">
        <v>95</v>
      </c>
      <c r="C10" s="2" t="s">
        <v>12</v>
      </c>
      <c r="D10" s="2" t="s">
        <v>96</v>
      </c>
      <c r="E10" s="2" t="s">
        <v>73</v>
      </c>
      <c r="F10" s="2" t="s">
        <v>93</v>
      </c>
      <c r="G10" s="2" t="s">
        <v>82</v>
      </c>
      <c r="H10" s="2" t="s">
        <v>60</v>
      </c>
      <c r="I10" s="2" t="s">
        <v>83</v>
      </c>
      <c r="J10" s="2" t="s">
        <v>19</v>
      </c>
      <c r="K10" s="3">
        <v>3</v>
      </c>
      <c r="L10" s="5">
        <v>3070</v>
      </c>
      <c r="M10" s="5">
        <f t="shared" si="0"/>
        <v>9210</v>
      </c>
      <c r="N10" s="13" t="s">
        <v>62</v>
      </c>
      <c r="O10" s="13" t="s">
        <v>97</v>
      </c>
      <c r="P10" s="1" t="s">
        <v>70</v>
      </c>
    </row>
    <row r="11" spans="1:16" s="12" customFormat="1" ht="80.099999999999994" customHeight="1" x14ac:dyDescent="0.25">
      <c r="A11" s="2"/>
      <c r="B11" s="2" t="s">
        <v>98</v>
      </c>
      <c r="C11" s="2" t="s">
        <v>12</v>
      </c>
      <c r="D11" s="2" t="s">
        <v>99</v>
      </c>
      <c r="E11" s="2" t="s">
        <v>100</v>
      </c>
      <c r="F11" s="2" t="s">
        <v>101</v>
      </c>
      <c r="G11" s="2" t="s">
        <v>82</v>
      </c>
      <c r="H11" s="2" t="s">
        <v>60</v>
      </c>
      <c r="I11" s="2" t="s">
        <v>61</v>
      </c>
      <c r="J11" s="2" t="s">
        <v>19</v>
      </c>
      <c r="K11" s="3">
        <v>1</v>
      </c>
      <c r="L11" s="5">
        <v>5000</v>
      </c>
      <c r="M11" s="5">
        <f t="shared" si="0"/>
        <v>5000</v>
      </c>
      <c r="N11" s="13" t="s">
        <v>62</v>
      </c>
      <c r="O11" s="13" t="s">
        <v>102</v>
      </c>
      <c r="P11" s="1" t="s">
        <v>64</v>
      </c>
    </row>
    <row r="12" spans="1:16" s="12" customFormat="1" ht="80.099999999999994" customHeight="1" x14ac:dyDescent="0.25">
      <c r="A12" s="2"/>
      <c r="B12" s="2" t="s">
        <v>103</v>
      </c>
      <c r="C12" s="2" t="s">
        <v>12</v>
      </c>
      <c r="D12" s="2" t="s">
        <v>104</v>
      </c>
      <c r="E12" s="2" t="s">
        <v>105</v>
      </c>
      <c r="F12" s="2" t="s">
        <v>106</v>
      </c>
      <c r="G12" s="2" t="s">
        <v>82</v>
      </c>
      <c r="H12" s="2" t="s">
        <v>60</v>
      </c>
      <c r="I12" s="2" t="s">
        <v>61</v>
      </c>
      <c r="J12" s="2" t="s">
        <v>19</v>
      </c>
      <c r="K12" s="3">
        <v>1</v>
      </c>
      <c r="L12" s="5">
        <v>11000</v>
      </c>
      <c r="M12" s="5">
        <f t="shared" si="0"/>
        <v>11000</v>
      </c>
      <c r="N12" s="13" t="s">
        <v>62</v>
      </c>
      <c r="O12" s="13" t="s">
        <v>102</v>
      </c>
      <c r="P12" s="1" t="s">
        <v>64</v>
      </c>
    </row>
    <row r="13" spans="1:16" s="12" customFormat="1" ht="80.099999999999994" customHeight="1" x14ac:dyDescent="0.25">
      <c r="A13" s="2"/>
      <c r="B13" s="2" t="s">
        <v>107</v>
      </c>
      <c r="C13" s="2" t="s">
        <v>12</v>
      </c>
      <c r="D13" s="2" t="s">
        <v>108</v>
      </c>
      <c r="E13" s="2" t="s">
        <v>100</v>
      </c>
      <c r="F13" s="2" t="s">
        <v>109</v>
      </c>
      <c r="G13" s="2" t="s">
        <v>82</v>
      </c>
      <c r="H13" s="2" t="s">
        <v>60</v>
      </c>
      <c r="I13" s="2" t="s">
        <v>110</v>
      </c>
      <c r="J13" s="2" t="s">
        <v>19</v>
      </c>
      <c r="K13" s="3">
        <v>40</v>
      </c>
      <c r="L13" s="5">
        <v>595</v>
      </c>
      <c r="M13" s="5">
        <f t="shared" si="0"/>
        <v>23800</v>
      </c>
      <c r="N13" s="13" t="s">
        <v>62</v>
      </c>
      <c r="O13" s="13" t="s">
        <v>111</v>
      </c>
      <c r="P13" s="1" t="s">
        <v>112</v>
      </c>
    </row>
    <row r="14" spans="1:16" s="12" customFormat="1" ht="80.099999999999994" customHeight="1" x14ac:dyDescent="0.25">
      <c r="A14" s="2"/>
      <c r="B14" s="2" t="s">
        <v>113</v>
      </c>
      <c r="C14" s="2" t="s">
        <v>12</v>
      </c>
      <c r="D14" s="2" t="s">
        <v>114</v>
      </c>
      <c r="E14" s="2" t="s">
        <v>100</v>
      </c>
      <c r="F14" s="2" t="s">
        <v>109</v>
      </c>
      <c r="G14" s="2" t="s">
        <v>82</v>
      </c>
      <c r="H14" s="2" t="s">
        <v>60</v>
      </c>
      <c r="I14" s="2" t="s">
        <v>110</v>
      </c>
      <c r="J14" s="2" t="s">
        <v>19</v>
      </c>
      <c r="K14" s="3">
        <v>14</v>
      </c>
      <c r="L14" s="5">
        <v>350</v>
      </c>
      <c r="M14" s="5">
        <f t="shared" si="0"/>
        <v>4900</v>
      </c>
      <c r="N14" s="13" t="s">
        <v>115</v>
      </c>
      <c r="O14" s="13" t="s">
        <v>116</v>
      </c>
      <c r="P14" s="1" t="s">
        <v>117</v>
      </c>
    </row>
    <row r="15" spans="1:16" s="12" customFormat="1" ht="80.099999999999994" customHeight="1" x14ac:dyDescent="0.25">
      <c r="A15" s="2"/>
      <c r="B15" s="2" t="s">
        <v>118</v>
      </c>
      <c r="C15" s="2" t="s">
        <v>12</v>
      </c>
      <c r="D15" s="2" t="s">
        <v>119</v>
      </c>
      <c r="E15" s="2" t="s">
        <v>73</v>
      </c>
      <c r="F15" s="2" t="s">
        <v>120</v>
      </c>
      <c r="G15" s="2" t="s">
        <v>82</v>
      </c>
      <c r="H15" s="2" t="s">
        <v>17</v>
      </c>
      <c r="I15" s="2" t="s">
        <v>121</v>
      </c>
      <c r="J15" s="2" t="s">
        <v>19</v>
      </c>
      <c r="K15" s="3">
        <v>1</v>
      </c>
      <c r="L15" s="5">
        <v>330</v>
      </c>
      <c r="M15" s="5">
        <f t="shared" si="0"/>
        <v>330</v>
      </c>
      <c r="N15" s="13" t="s">
        <v>62</v>
      </c>
      <c r="O15" s="13" t="s">
        <v>122</v>
      </c>
      <c r="P15" s="1" t="s">
        <v>123</v>
      </c>
    </row>
    <row r="16" spans="1:16" s="12" customFormat="1" ht="80.099999999999994" customHeight="1" x14ac:dyDescent="0.25">
      <c r="A16" s="2"/>
      <c r="B16" s="2" t="s">
        <v>124</v>
      </c>
      <c r="C16" s="2" t="s">
        <v>12</v>
      </c>
      <c r="D16" s="2" t="s">
        <v>125</v>
      </c>
      <c r="E16" s="2" t="s">
        <v>126</v>
      </c>
      <c r="F16" s="2" t="s">
        <v>120</v>
      </c>
      <c r="G16" s="2" t="s">
        <v>82</v>
      </c>
      <c r="H16" s="2" t="s">
        <v>17</v>
      </c>
      <c r="I16" s="2" t="s">
        <v>121</v>
      </c>
      <c r="J16" s="2" t="s">
        <v>19</v>
      </c>
      <c r="K16" s="3">
        <v>1</v>
      </c>
      <c r="L16" s="5">
        <v>330</v>
      </c>
      <c r="M16" s="5">
        <f t="shared" si="0"/>
        <v>330</v>
      </c>
      <c r="N16" s="13" t="s">
        <v>62</v>
      </c>
      <c r="O16" s="13" t="s">
        <v>122</v>
      </c>
      <c r="P16" s="1" t="s">
        <v>123</v>
      </c>
    </row>
    <row r="17" spans="1:16" s="12" customFormat="1" ht="80.099999999999994" customHeight="1" x14ac:dyDescent="0.25">
      <c r="A17" s="2"/>
      <c r="B17" s="2" t="s">
        <v>127</v>
      </c>
      <c r="C17" s="2" t="s">
        <v>12</v>
      </c>
      <c r="D17" s="2" t="s">
        <v>128</v>
      </c>
      <c r="E17" s="2" t="s">
        <v>92</v>
      </c>
      <c r="F17" s="2" t="s">
        <v>109</v>
      </c>
      <c r="G17" s="2" t="s">
        <v>82</v>
      </c>
      <c r="H17" s="2" t="s">
        <v>60</v>
      </c>
      <c r="I17" s="2" t="s">
        <v>110</v>
      </c>
      <c r="J17" s="2" t="s">
        <v>19</v>
      </c>
      <c r="K17" s="3">
        <v>18</v>
      </c>
      <c r="L17" s="5">
        <v>825</v>
      </c>
      <c r="M17" s="5">
        <f t="shared" si="0"/>
        <v>14850</v>
      </c>
      <c r="N17" s="13" t="s">
        <v>62</v>
      </c>
      <c r="O17" s="13" t="s">
        <v>63</v>
      </c>
      <c r="P17" s="1" t="s">
        <v>112</v>
      </c>
    </row>
    <row r="18" spans="1:16" s="12" customFormat="1" ht="80.099999999999994" customHeight="1" x14ac:dyDescent="0.25">
      <c r="A18" s="2"/>
      <c r="B18" s="2" t="s">
        <v>129</v>
      </c>
      <c r="C18" s="2" t="s">
        <v>12</v>
      </c>
      <c r="D18" s="2" t="s">
        <v>130</v>
      </c>
      <c r="E18" s="2" t="s">
        <v>77</v>
      </c>
      <c r="F18" s="2" t="s">
        <v>120</v>
      </c>
      <c r="G18" s="2" t="s">
        <v>82</v>
      </c>
      <c r="H18" s="2" t="s">
        <v>17</v>
      </c>
      <c r="I18" s="2" t="s">
        <v>121</v>
      </c>
      <c r="J18" s="2" t="s">
        <v>19</v>
      </c>
      <c r="K18" s="3">
        <v>1</v>
      </c>
      <c r="L18" s="5">
        <v>320</v>
      </c>
      <c r="M18" s="5">
        <f t="shared" si="0"/>
        <v>320</v>
      </c>
      <c r="N18" s="13" t="s">
        <v>62</v>
      </c>
      <c r="O18" s="13" t="s">
        <v>131</v>
      </c>
      <c r="P18" s="1" t="s">
        <v>123</v>
      </c>
    </row>
    <row r="19" spans="1:16" s="12" customFormat="1" ht="80.099999999999994" customHeight="1" x14ac:dyDescent="0.25">
      <c r="A19" s="2"/>
      <c r="B19" s="2" t="s">
        <v>132</v>
      </c>
      <c r="C19" s="2" t="s">
        <v>12</v>
      </c>
      <c r="D19" s="2" t="s">
        <v>133</v>
      </c>
      <c r="E19" s="2" t="s">
        <v>126</v>
      </c>
      <c r="F19" s="2" t="s">
        <v>134</v>
      </c>
      <c r="G19" s="2" t="s">
        <v>82</v>
      </c>
      <c r="H19" s="2" t="s">
        <v>60</v>
      </c>
      <c r="I19" s="2" t="s">
        <v>110</v>
      </c>
      <c r="J19" s="2" t="s">
        <v>19</v>
      </c>
      <c r="K19" s="3">
        <v>1</v>
      </c>
      <c r="L19" s="5">
        <v>385</v>
      </c>
      <c r="M19" s="5">
        <f t="shared" si="0"/>
        <v>385</v>
      </c>
      <c r="N19" s="13" t="s">
        <v>62</v>
      </c>
      <c r="O19" s="13" t="s">
        <v>135</v>
      </c>
      <c r="P19" s="1" t="s">
        <v>112</v>
      </c>
    </row>
    <row r="20" spans="1:16" s="12" customFormat="1" ht="80.099999999999994" customHeight="1" x14ac:dyDescent="0.25">
      <c r="A20" s="2"/>
      <c r="B20" s="2" t="s">
        <v>136</v>
      </c>
      <c r="C20" s="2" t="s">
        <v>12</v>
      </c>
      <c r="D20" s="2" t="s">
        <v>137</v>
      </c>
      <c r="E20" s="2" t="s">
        <v>138</v>
      </c>
      <c r="F20" s="2" t="s">
        <v>134</v>
      </c>
      <c r="G20" s="2" t="s">
        <v>82</v>
      </c>
      <c r="H20" s="2" t="s">
        <v>60</v>
      </c>
      <c r="I20" s="2" t="s">
        <v>110</v>
      </c>
      <c r="J20" s="2" t="s">
        <v>19</v>
      </c>
      <c r="K20" s="3">
        <v>6</v>
      </c>
      <c r="L20" s="5">
        <v>385</v>
      </c>
      <c r="M20" s="5">
        <f t="shared" si="0"/>
        <v>2310</v>
      </c>
      <c r="N20" s="13" t="s">
        <v>62</v>
      </c>
      <c r="O20" s="13" t="s">
        <v>135</v>
      </c>
      <c r="P20" s="1" t="s">
        <v>112</v>
      </c>
    </row>
    <row r="21" spans="1:16" s="12" customFormat="1" ht="80.099999999999994" customHeight="1" x14ac:dyDescent="0.25">
      <c r="A21" s="2"/>
      <c r="B21" s="2" t="s">
        <v>139</v>
      </c>
      <c r="C21" s="2" t="s">
        <v>12</v>
      </c>
      <c r="D21" s="2" t="s">
        <v>140</v>
      </c>
      <c r="E21" s="2" t="s">
        <v>141</v>
      </c>
      <c r="F21" s="2" t="s">
        <v>142</v>
      </c>
      <c r="G21" s="2" t="s">
        <v>82</v>
      </c>
      <c r="H21" s="2" t="s">
        <v>60</v>
      </c>
      <c r="I21" s="2" t="s">
        <v>61</v>
      </c>
      <c r="J21" s="2" t="s">
        <v>19</v>
      </c>
      <c r="K21" s="3">
        <v>2</v>
      </c>
      <c r="L21" s="5">
        <v>1590</v>
      </c>
      <c r="M21" s="5">
        <f t="shared" si="0"/>
        <v>3180</v>
      </c>
      <c r="N21" s="13" t="s">
        <v>62</v>
      </c>
      <c r="O21" s="13" t="s">
        <v>143</v>
      </c>
      <c r="P21" s="1" t="s">
        <v>123</v>
      </c>
    </row>
    <row r="22" spans="1:16" s="12" customFormat="1" ht="80.099999999999994" customHeight="1" x14ac:dyDescent="0.25">
      <c r="A22" s="2"/>
      <c r="B22" s="2" t="s">
        <v>144</v>
      </c>
      <c r="C22" s="2" t="s">
        <v>12</v>
      </c>
      <c r="D22" s="2" t="s">
        <v>145</v>
      </c>
      <c r="E22" s="2" t="s">
        <v>73</v>
      </c>
      <c r="F22" s="2" t="s">
        <v>146</v>
      </c>
      <c r="G22" s="2" t="s">
        <v>82</v>
      </c>
      <c r="H22" s="2" t="s">
        <v>60</v>
      </c>
      <c r="I22" s="2" t="s">
        <v>61</v>
      </c>
      <c r="J22" s="2" t="s">
        <v>19</v>
      </c>
      <c r="K22" s="3">
        <v>1</v>
      </c>
      <c r="L22" s="5">
        <v>1090</v>
      </c>
      <c r="M22" s="5">
        <f t="shared" si="0"/>
        <v>1090</v>
      </c>
      <c r="N22" s="13" t="s">
        <v>62</v>
      </c>
      <c r="O22" s="13" t="s">
        <v>131</v>
      </c>
      <c r="P22" s="1" t="s">
        <v>123</v>
      </c>
    </row>
    <row r="23" spans="1:16" ht="80.099999999999994" customHeight="1" x14ac:dyDescent="0.25">
      <c r="A23" s="1"/>
      <c r="B23" s="1"/>
      <c r="C23" s="2" t="s">
        <v>12</v>
      </c>
      <c r="D23" s="1" t="s">
        <v>13</v>
      </c>
      <c r="E23" s="1" t="s">
        <v>14</v>
      </c>
      <c r="F23" s="1" t="s">
        <v>15</v>
      </c>
      <c r="G23" s="2" t="s">
        <v>16</v>
      </c>
      <c r="H23" s="2" t="s">
        <v>17</v>
      </c>
      <c r="I23" s="1" t="s">
        <v>18</v>
      </c>
      <c r="J23" s="2" t="s">
        <v>19</v>
      </c>
      <c r="K23" s="3">
        <v>2</v>
      </c>
      <c r="L23" s="4">
        <v>2760</v>
      </c>
      <c r="M23" s="5">
        <f t="shared" si="0"/>
        <v>5520</v>
      </c>
    </row>
    <row r="24" spans="1:16" ht="80.099999999999994" customHeight="1" x14ac:dyDescent="0.25">
      <c r="A24" s="1"/>
      <c r="B24" s="1"/>
      <c r="C24" s="2" t="s">
        <v>12</v>
      </c>
      <c r="D24" s="1" t="s">
        <v>20</v>
      </c>
      <c r="E24" s="1" t="s">
        <v>21</v>
      </c>
      <c r="F24" s="1" t="s">
        <v>22</v>
      </c>
      <c r="G24" s="2" t="s">
        <v>16</v>
      </c>
      <c r="H24" s="2" t="s">
        <v>17</v>
      </c>
      <c r="I24" s="1" t="s">
        <v>18</v>
      </c>
      <c r="J24" s="2" t="s">
        <v>19</v>
      </c>
      <c r="K24" s="3">
        <v>4</v>
      </c>
      <c r="L24" s="4">
        <v>1860</v>
      </c>
      <c r="M24" s="5">
        <f t="shared" si="0"/>
        <v>7440</v>
      </c>
    </row>
    <row r="25" spans="1:16" ht="80.099999999999994" customHeight="1" x14ac:dyDescent="0.25">
      <c r="A25" s="1"/>
      <c r="B25" s="1"/>
      <c r="C25" s="2" t="s">
        <v>12</v>
      </c>
      <c r="D25" s="1" t="s">
        <v>23</v>
      </c>
      <c r="E25" s="1" t="s">
        <v>24</v>
      </c>
      <c r="F25" s="1" t="s">
        <v>22</v>
      </c>
      <c r="G25" s="2" t="s">
        <v>16</v>
      </c>
      <c r="H25" s="2" t="s">
        <v>17</v>
      </c>
      <c r="I25" s="1" t="s">
        <v>18</v>
      </c>
      <c r="J25" s="2" t="s">
        <v>19</v>
      </c>
      <c r="K25" s="3">
        <v>4</v>
      </c>
      <c r="L25" s="4">
        <v>1860</v>
      </c>
      <c r="M25" s="5">
        <f t="shared" si="0"/>
        <v>7440</v>
      </c>
    </row>
    <row r="26" spans="1:16" ht="80.099999999999994" customHeight="1" x14ac:dyDescent="0.25">
      <c r="A26" s="1"/>
      <c r="B26" s="1"/>
      <c r="C26" s="2" t="s">
        <v>12</v>
      </c>
      <c r="D26" s="1" t="s">
        <v>25</v>
      </c>
      <c r="E26" s="1" t="s">
        <v>26</v>
      </c>
      <c r="F26" s="1" t="s">
        <v>22</v>
      </c>
      <c r="G26" s="2" t="s">
        <v>16</v>
      </c>
      <c r="H26" s="2" t="s">
        <v>17</v>
      </c>
      <c r="I26" s="1" t="s">
        <v>18</v>
      </c>
      <c r="J26" s="2" t="s">
        <v>19</v>
      </c>
      <c r="K26" s="3">
        <v>2</v>
      </c>
      <c r="L26" s="4">
        <v>1860</v>
      </c>
      <c r="M26" s="5">
        <f t="shared" si="0"/>
        <v>3720</v>
      </c>
    </row>
    <row r="27" spans="1:16" ht="80.099999999999994" customHeight="1" x14ac:dyDescent="0.25">
      <c r="A27" s="1"/>
      <c r="B27" s="1"/>
      <c r="C27" s="2" t="s">
        <v>12</v>
      </c>
      <c r="D27" s="1" t="s">
        <v>27</v>
      </c>
      <c r="E27" s="1" t="s">
        <v>28</v>
      </c>
      <c r="F27" s="1" t="s">
        <v>22</v>
      </c>
      <c r="G27" s="2" t="s">
        <v>16</v>
      </c>
      <c r="H27" s="2" t="s">
        <v>17</v>
      </c>
      <c r="I27" s="1" t="s">
        <v>18</v>
      </c>
      <c r="J27" s="2" t="s">
        <v>19</v>
      </c>
      <c r="K27" s="3">
        <v>17</v>
      </c>
      <c r="L27" s="4">
        <v>1980</v>
      </c>
      <c r="M27" s="5">
        <f t="shared" si="0"/>
        <v>33660</v>
      </c>
    </row>
    <row r="28" spans="1:16" ht="80.099999999999994" customHeight="1" x14ac:dyDescent="0.25">
      <c r="A28" s="1"/>
      <c r="B28" s="1"/>
      <c r="C28" s="2" t="s">
        <v>12</v>
      </c>
      <c r="D28" s="1" t="s">
        <v>29</v>
      </c>
      <c r="E28" s="1" t="s">
        <v>30</v>
      </c>
      <c r="F28" s="1" t="s">
        <v>22</v>
      </c>
      <c r="G28" s="2" t="s">
        <v>16</v>
      </c>
      <c r="H28" s="2" t="s">
        <v>17</v>
      </c>
      <c r="I28" s="1" t="s">
        <v>18</v>
      </c>
      <c r="J28" s="2" t="s">
        <v>19</v>
      </c>
      <c r="K28" s="3">
        <v>1</v>
      </c>
      <c r="L28" s="4">
        <v>1980</v>
      </c>
      <c r="M28" s="5">
        <f t="shared" si="0"/>
        <v>1980</v>
      </c>
    </row>
    <row r="29" spans="1:16" ht="80.099999999999994" customHeight="1" x14ac:dyDescent="0.25">
      <c r="A29" s="1"/>
      <c r="B29" s="1"/>
      <c r="C29" s="2" t="s">
        <v>12</v>
      </c>
      <c r="D29" s="1" t="s">
        <v>31</v>
      </c>
      <c r="E29" s="1" t="s">
        <v>32</v>
      </c>
      <c r="F29" s="1" t="s">
        <v>33</v>
      </c>
      <c r="G29" s="2" t="s">
        <v>16</v>
      </c>
      <c r="H29" s="2" t="s">
        <v>17</v>
      </c>
      <c r="I29" s="1" t="s">
        <v>18</v>
      </c>
      <c r="J29" s="2" t="s">
        <v>19</v>
      </c>
      <c r="K29" s="3">
        <v>2</v>
      </c>
      <c r="L29" s="4">
        <v>3120</v>
      </c>
      <c r="M29" s="5">
        <f t="shared" si="0"/>
        <v>6240</v>
      </c>
    </row>
    <row r="30" spans="1:16" ht="80.099999999999994" customHeight="1" x14ac:dyDescent="0.25">
      <c r="A30" s="1"/>
      <c r="B30" s="1"/>
      <c r="C30" s="2" t="s">
        <v>12</v>
      </c>
      <c r="D30" s="1" t="s">
        <v>34</v>
      </c>
      <c r="E30" s="1" t="s">
        <v>26</v>
      </c>
      <c r="F30" s="1" t="s">
        <v>35</v>
      </c>
      <c r="G30" s="2" t="s">
        <v>16</v>
      </c>
      <c r="H30" s="2" t="s">
        <v>17</v>
      </c>
      <c r="I30" s="1" t="s">
        <v>18</v>
      </c>
      <c r="J30" s="2" t="s">
        <v>19</v>
      </c>
      <c r="K30" s="3">
        <v>3</v>
      </c>
      <c r="L30" s="4">
        <v>1620</v>
      </c>
      <c r="M30" s="5">
        <f t="shared" si="0"/>
        <v>4860</v>
      </c>
    </row>
    <row r="31" spans="1:16" ht="80.099999999999994" customHeight="1" x14ac:dyDescent="0.25">
      <c r="A31" s="1"/>
      <c r="B31" s="1"/>
      <c r="C31" s="2" t="s">
        <v>12</v>
      </c>
      <c r="D31" s="1" t="s">
        <v>36</v>
      </c>
      <c r="E31" s="1" t="s">
        <v>37</v>
      </c>
      <c r="F31" s="1" t="s">
        <v>35</v>
      </c>
      <c r="G31" s="2" t="s">
        <v>16</v>
      </c>
      <c r="H31" s="2" t="s">
        <v>17</v>
      </c>
      <c r="I31" s="1" t="s">
        <v>18</v>
      </c>
      <c r="J31" s="2" t="s">
        <v>19</v>
      </c>
      <c r="K31" s="3">
        <v>1</v>
      </c>
      <c r="L31" s="4">
        <v>1620</v>
      </c>
      <c r="M31" s="5">
        <f t="shared" si="0"/>
        <v>1620</v>
      </c>
    </row>
    <row r="32" spans="1:16" ht="80.099999999999994" customHeight="1" x14ac:dyDescent="0.25">
      <c r="A32" s="1"/>
      <c r="B32" s="1"/>
      <c r="C32" s="2" t="s">
        <v>12</v>
      </c>
      <c r="D32" s="1" t="s">
        <v>38</v>
      </c>
      <c r="E32" s="1" t="s">
        <v>39</v>
      </c>
      <c r="F32" s="1" t="s">
        <v>35</v>
      </c>
      <c r="G32" s="2" t="s">
        <v>16</v>
      </c>
      <c r="H32" s="2" t="s">
        <v>17</v>
      </c>
      <c r="I32" s="1" t="s">
        <v>18</v>
      </c>
      <c r="J32" s="2" t="s">
        <v>19</v>
      </c>
      <c r="K32" s="3">
        <v>3</v>
      </c>
      <c r="L32" s="4">
        <v>1740</v>
      </c>
      <c r="M32" s="5">
        <f t="shared" si="0"/>
        <v>5220</v>
      </c>
    </row>
    <row r="33" spans="1:18" ht="80.099999999999994" customHeight="1" x14ac:dyDescent="0.25">
      <c r="A33" s="1"/>
      <c r="B33" s="1"/>
      <c r="C33" s="2" t="s">
        <v>12</v>
      </c>
      <c r="D33" s="1" t="s">
        <v>40</v>
      </c>
      <c r="E33" s="1" t="s">
        <v>41</v>
      </c>
      <c r="F33" s="1" t="s">
        <v>42</v>
      </c>
      <c r="G33" s="2" t="s">
        <v>16</v>
      </c>
      <c r="H33" s="2" t="s">
        <v>17</v>
      </c>
      <c r="I33" s="1" t="s">
        <v>18</v>
      </c>
      <c r="J33" s="2" t="s">
        <v>19</v>
      </c>
      <c r="K33" s="3">
        <v>17</v>
      </c>
      <c r="L33" s="4">
        <v>2100</v>
      </c>
      <c r="M33" s="5">
        <f t="shared" si="0"/>
        <v>35700</v>
      </c>
    </row>
    <row r="34" spans="1:18" ht="80.099999999999994" customHeight="1" x14ac:dyDescent="0.25">
      <c r="A34" s="1"/>
      <c r="B34" s="1"/>
      <c r="C34" s="2" t="s">
        <v>12</v>
      </c>
      <c r="D34" s="1" t="s">
        <v>43</v>
      </c>
      <c r="E34" s="1" t="s">
        <v>14</v>
      </c>
      <c r="F34" s="1" t="s">
        <v>42</v>
      </c>
      <c r="G34" s="2" t="s">
        <v>16</v>
      </c>
      <c r="H34" s="2" t="s">
        <v>17</v>
      </c>
      <c r="I34" s="1" t="s">
        <v>18</v>
      </c>
      <c r="J34" s="2" t="s">
        <v>19</v>
      </c>
      <c r="K34" s="3">
        <v>15</v>
      </c>
      <c r="L34" s="4">
        <v>1980</v>
      </c>
      <c r="M34" s="5">
        <f t="shared" si="0"/>
        <v>29700</v>
      </c>
    </row>
    <row r="35" spans="1:18" ht="80.099999999999994" customHeight="1" x14ac:dyDescent="0.25">
      <c r="A35" s="1"/>
      <c r="B35" s="1"/>
      <c r="C35" s="2" t="s">
        <v>12</v>
      </c>
      <c r="D35" s="1" t="s">
        <v>43</v>
      </c>
      <c r="E35" s="1" t="s">
        <v>14</v>
      </c>
      <c r="F35" s="1" t="s">
        <v>42</v>
      </c>
      <c r="G35" s="2" t="s">
        <v>16</v>
      </c>
      <c r="H35" s="2" t="s">
        <v>17</v>
      </c>
      <c r="I35" s="1" t="s">
        <v>18</v>
      </c>
      <c r="J35" s="2" t="s">
        <v>19</v>
      </c>
      <c r="K35" s="3">
        <v>1</v>
      </c>
      <c r="L35" s="4">
        <v>1980</v>
      </c>
      <c r="M35" s="5">
        <f t="shared" si="0"/>
        <v>1980</v>
      </c>
    </row>
    <row r="36" spans="1:18" ht="80.099999999999994" customHeight="1" x14ac:dyDescent="0.25">
      <c r="A36" s="1"/>
      <c r="B36" s="1"/>
      <c r="C36" s="2" t="s">
        <v>12</v>
      </c>
      <c r="D36" s="1" t="s">
        <v>44</v>
      </c>
      <c r="E36" s="1" t="s">
        <v>26</v>
      </c>
      <c r="F36" s="1" t="s">
        <v>42</v>
      </c>
      <c r="G36" s="2" t="s">
        <v>16</v>
      </c>
      <c r="H36" s="2" t="s">
        <v>17</v>
      </c>
      <c r="I36" s="1" t="s">
        <v>18</v>
      </c>
      <c r="J36" s="2" t="s">
        <v>19</v>
      </c>
      <c r="K36" s="3">
        <v>1</v>
      </c>
      <c r="L36" s="4">
        <v>1980</v>
      </c>
      <c r="M36" s="5">
        <f t="shared" si="0"/>
        <v>1980</v>
      </c>
    </row>
    <row r="37" spans="1:18" ht="80.099999999999994" customHeight="1" x14ac:dyDescent="0.25">
      <c r="A37" s="1"/>
      <c r="B37" s="1"/>
      <c r="C37" s="2" t="s">
        <v>12</v>
      </c>
      <c r="D37" s="1" t="s">
        <v>45</v>
      </c>
      <c r="E37" s="1" t="s">
        <v>46</v>
      </c>
      <c r="F37" s="1" t="s">
        <v>47</v>
      </c>
      <c r="G37" s="2" t="s">
        <v>16</v>
      </c>
      <c r="H37" s="2" t="s">
        <v>17</v>
      </c>
      <c r="I37" s="1" t="s">
        <v>18</v>
      </c>
      <c r="J37" s="2" t="s">
        <v>19</v>
      </c>
      <c r="K37" s="3">
        <v>4</v>
      </c>
      <c r="L37" s="4">
        <v>2100</v>
      </c>
      <c r="M37" s="5">
        <f t="shared" si="0"/>
        <v>8400</v>
      </c>
    </row>
    <row r="38" spans="1:18" ht="80.099999999999994" customHeight="1" x14ac:dyDescent="0.25">
      <c r="A38" s="1"/>
      <c r="B38" s="1"/>
      <c r="C38" s="2" t="s">
        <v>12</v>
      </c>
      <c r="D38" s="1" t="s">
        <v>45</v>
      </c>
      <c r="E38" s="1" t="s">
        <v>46</v>
      </c>
      <c r="F38" s="1" t="s">
        <v>47</v>
      </c>
      <c r="G38" s="2" t="s">
        <v>16</v>
      </c>
      <c r="H38" s="2" t="s">
        <v>17</v>
      </c>
      <c r="I38" s="1" t="s">
        <v>18</v>
      </c>
      <c r="J38" s="2" t="s">
        <v>19</v>
      </c>
      <c r="K38" s="3">
        <v>1</v>
      </c>
      <c r="L38" s="4">
        <v>2100</v>
      </c>
      <c r="M38" s="5">
        <f t="shared" si="0"/>
        <v>2100</v>
      </c>
    </row>
    <row r="39" spans="1:18" ht="80.099999999999994" customHeight="1" x14ac:dyDescent="0.25">
      <c r="A39" s="1"/>
      <c r="B39" s="1"/>
      <c r="C39" s="2" t="s">
        <v>12</v>
      </c>
      <c r="D39" s="1" t="s">
        <v>48</v>
      </c>
      <c r="E39" s="1" t="s">
        <v>49</v>
      </c>
      <c r="F39" s="1" t="s">
        <v>50</v>
      </c>
      <c r="G39" s="2" t="s">
        <v>16</v>
      </c>
      <c r="H39" s="2" t="s">
        <v>17</v>
      </c>
      <c r="I39" s="1" t="s">
        <v>18</v>
      </c>
      <c r="J39" s="2" t="s">
        <v>19</v>
      </c>
      <c r="K39" s="3">
        <v>4</v>
      </c>
      <c r="L39" s="4">
        <v>2280</v>
      </c>
      <c r="M39" s="5">
        <f t="shared" si="0"/>
        <v>9120</v>
      </c>
    </row>
    <row r="40" spans="1:18" ht="80.099999999999994" customHeight="1" x14ac:dyDescent="0.25">
      <c r="A40" s="1"/>
      <c r="B40" s="1"/>
      <c r="C40" s="2" t="s">
        <v>12</v>
      </c>
      <c r="D40" s="1" t="s">
        <v>51</v>
      </c>
      <c r="E40" s="1" t="s">
        <v>32</v>
      </c>
      <c r="F40" s="1" t="s">
        <v>52</v>
      </c>
      <c r="G40" s="2" t="s">
        <v>16</v>
      </c>
      <c r="H40" s="2" t="s">
        <v>17</v>
      </c>
      <c r="I40" s="1" t="s">
        <v>18</v>
      </c>
      <c r="J40" s="2" t="s">
        <v>19</v>
      </c>
      <c r="K40" s="3">
        <v>2</v>
      </c>
      <c r="L40" s="4">
        <v>2220</v>
      </c>
      <c r="M40" s="5">
        <f t="shared" si="0"/>
        <v>4440</v>
      </c>
    </row>
    <row r="41" spans="1:18" ht="80.099999999999994" customHeight="1" x14ac:dyDescent="0.25">
      <c r="A41" s="1"/>
      <c r="B41" s="1"/>
      <c r="C41" s="2" t="s">
        <v>12</v>
      </c>
      <c r="D41" s="1" t="s">
        <v>53</v>
      </c>
      <c r="E41" s="1" t="s">
        <v>54</v>
      </c>
      <c r="F41" s="1" t="s">
        <v>55</v>
      </c>
      <c r="G41" s="2" t="s">
        <v>16</v>
      </c>
      <c r="H41" s="2" t="s">
        <v>17</v>
      </c>
      <c r="I41" s="1" t="s">
        <v>18</v>
      </c>
      <c r="J41" s="2" t="s">
        <v>19</v>
      </c>
      <c r="K41" s="3">
        <v>6</v>
      </c>
      <c r="L41" s="4">
        <v>1428</v>
      </c>
      <c r="M41" s="5">
        <f t="shared" si="0"/>
        <v>8568</v>
      </c>
    </row>
    <row r="42" spans="1:18" s="19" customFormat="1" ht="90" customHeight="1" x14ac:dyDescent="0.25">
      <c r="A42" s="1"/>
      <c r="B42" s="1"/>
      <c r="C42" s="2" t="s">
        <v>12</v>
      </c>
      <c r="D42" s="1" t="s">
        <v>150</v>
      </c>
      <c r="E42" s="1" t="s">
        <v>14</v>
      </c>
      <c r="F42" s="1" t="s">
        <v>151</v>
      </c>
      <c r="G42" s="2" t="s">
        <v>16</v>
      </c>
      <c r="H42" s="2" t="s">
        <v>17</v>
      </c>
      <c r="I42" s="1" t="s">
        <v>152</v>
      </c>
      <c r="J42" s="2" t="s">
        <v>19</v>
      </c>
      <c r="K42" s="3">
        <v>3</v>
      </c>
      <c r="L42" s="4">
        <v>390</v>
      </c>
      <c r="M42" s="5">
        <f t="shared" si="0"/>
        <v>1170</v>
      </c>
      <c r="N42"/>
      <c r="O42"/>
      <c r="P42"/>
      <c r="Q42"/>
      <c r="R42"/>
    </row>
    <row r="43" spans="1:18" s="19" customFormat="1" ht="90" customHeight="1" x14ac:dyDescent="0.25">
      <c r="A43" s="1"/>
      <c r="B43" s="1"/>
      <c r="C43" s="2" t="s">
        <v>12</v>
      </c>
      <c r="D43" s="1" t="s">
        <v>153</v>
      </c>
      <c r="E43" s="1" t="s">
        <v>39</v>
      </c>
      <c r="F43" s="1" t="s">
        <v>154</v>
      </c>
      <c r="G43" s="2" t="s">
        <v>16</v>
      </c>
      <c r="H43" s="2" t="s">
        <v>17</v>
      </c>
      <c r="I43" s="1" t="s">
        <v>155</v>
      </c>
      <c r="J43" s="2" t="s">
        <v>19</v>
      </c>
      <c r="K43" s="3">
        <v>2</v>
      </c>
      <c r="L43" s="4">
        <v>600</v>
      </c>
      <c r="M43" s="5">
        <f t="shared" si="0"/>
        <v>1200</v>
      </c>
      <c r="N43"/>
      <c r="O43"/>
      <c r="P43"/>
      <c r="Q43"/>
      <c r="R43"/>
    </row>
    <row r="44" spans="1:18" s="19" customFormat="1" ht="90" customHeight="1" x14ac:dyDescent="0.25">
      <c r="A44" s="1"/>
      <c r="B44" s="1"/>
      <c r="C44" s="2" t="s">
        <v>12</v>
      </c>
      <c r="D44" s="1" t="s">
        <v>153</v>
      </c>
      <c r="E44" s="1" t="s">
        <v>39</v>
      </c>
      <c r="F44" s="1" t="s">
        <v>154</v>
      </c>
      <c r="G44" s="2" t="s">
        <v>16</v>
      </c>
      <c r="H44" s="2" t="s">
        <v>17</v>
      </c>
      <c r="I44" s="1" t="s">
        <v>155</v>
      </c>
      <c r="J44" s="2" t="s">
        <v>19</v>
      </c>
      <c r="K44" s="3">
        <v>10</v>
      </c>
      <c r="L44" s="4">
        <v>600</v>
      </c>
      <c r="M44" s="5">
        <f t="shared" si="0"/>
        <v>6000</v>
      </c>
      <c r="N44"/>
      <c r="O44"/>
      <c r="P44"/>
      <c r="Q44"/>
      <c r="R44"/>
    </row>
    <row r="45" spans="1:18" s="19" customFormat="1" ht="90" customHeight="1" x14ac:dyDescent="0.25">
      <c r="A45" s="1"/>
      <c r="B45" s="1"/>
      <c r="C45" s="2" t="s">
        <v>12</v>
      </c>
      <c r="D45" s="1" t="s">
        <v>156</v>
      </c>
      <c r="E45" s="1" t="s">
        <v>49</v>
      </c>
      <c r="F45" s="1" t="s">
        <v>157</v>
      </c>
      <c r="G45" s="2" t="s">
        <v>16</v>
      </c>
      <c r="H45" s="2" t="s">
        <v>17</v>
      </c>
      <c r="I45" s="1" t="s">
        <v>155</v>
      </c>
      <c r="J45" s="2" t="s">
        <v>19</v>
      </c>
      <c r="K45" s="3">
        <v>2</v>
      </c>
      <c r="L45" s="4">
        <v>468</v>
      </c>
      <c r="M45" s="5">
        <f t="shared" si="0"/>
        <v>936</v>
      </c>
      <c r="N45"/>
      <c r="O45"/>
      <c r="P45"/>
      <c r="Q45"/>
      <c r="R45"/>
    </row>
    <row r="46" spans="1:18" s="19" customFormat="1" ht="90" customHeight="1" x14ac:dyDescent="0.25">
      <c r="A46" s="1"/>
      <c r="B46" s="1"/>
      <c r="C46" s="2" t="s">
        <v>12</v>
      </c>
      <c r="D46" s="1" t="s">
        <v>158</v>
      </c>
      <c r="E46" s="1" t="s">
        <v>159</v>
      </c>
      <c r="F46" s="1" t="s">
        <v>160</v>
      </c>
      <c r="G46" s="2" t="s">
        <v>16</v>
      </c>
      <c r="H46" s="2" t="s">
        <v>17</v>
      </c>
      <c r="I46" s="1" t="s">
        <v>155</v>
      </c>
      <c r="J46" s="2" t="s">
        <v>19</v>
      </c>
      <c r="K46" s="3">
        <v>6</v>
      </c>
      <c r="L46" s="4">
        <v>516</v>
      </c>
      <c r="M46" s="5">
        <f t="shared" si="0"/>
        <v>3096</v>
      </c>
      <c r="N46"/>
      <c r="O46"/>
      <c r="P46"/>
      <c r="Q46"/>
      <c r="R46"/>
    </row>
    <row r="47" spans="1:18" s="19" customFormat="1" ht="90" customHeight="1" x14ac:dyDescent="0.25">
      <c r="A47" s="1"/>
      <c r="B47" s="1"/>
      <c r="C47" s="2" t="s">
        <v>12</v>
      </c>
      <c r="D47" s="1" t="s">
        <v>161</v>
      </c>
      <c r="E47" s="1" t="s">
        <v>41</v>
      </c>
      <c r="F47" s="1" t="s">
        <v>162</v>
      </c>
      <c r="G47" s="2" t="s">
        <v>16</v>
      </c>
      <c r="H47" s="2" t="s">
        <v>17</v>
      </c>
      <c r="I47" s="1" t="s">
        <v>155</v>
      </c>
      <c r="J47" s="2" t="s">
        <v>19</v>
      </c>
      <c r="K47" s="3">
        <v>3</v>
      </c>
      <c r="L47" s="4">
        <v>492</v>
      </c>
      <c r="M47" s="5">
        <f t="shared" si="0"/>
        <v>1476</v>
      </c>
      <c r="N47"/>
      <c r="O47"/>
      <c r="P47"/>
      <c r="Q47"/>
      <c r="R47"/>
    </row>
    <row r="48" spans="1:18" s="19" customFormat="1" ht="90" customHeight="1" x14ac:dyDescent="0.25">
      <c r="A48" s="1"/>
      <c r="B48" s="1"/>
      <c r="C48" s="2" t="s">
        <v>12</v>
      </c>
      <c r="D48" s="1" t="s">
        <v>163</v>
      </c>
      <c r="E48" s="1" t="s">
        <v>164</v>
      </c>
      <c r="F48" s="1" t="s">
        <v>165</v>
      </c>
      <c r="G48" s="2" t="s">
        <v>16</v>
      </c>
      <c r="H48" s="2" t="s">
        <v>17</v>
      </c>
      <c r="I48" s="1" t="s">
        <v>155</v>
      </c>
      <c r="J48" s="2" t="s">
        <v>19</v>
      </c>
      <c r="K48" s="3">
        <v>4</v>
      </c>
      <c r="L48" s="4">
        <v>330</v>
      </c>
      <c r="M48" s="5">
        <f t="shared" si="0"/>
        <v>1320</v>
      </c>
      <c r="N48"/>
      <c r="O48"/>
      <c r="P48"/>
      <c r="Q48"/>
      <c r="R48"/>
    </row>
    <row r="49" spans="1:18" s="19" customFormat="1" ht="90" customHeight="1" x14ac:dyDescent="0.25">
      <c r="A49" s="1"/>
      <c r="B49" s="1"/>
      <c r="C49" s="2" t="s">
        <v>12</v>
      </c>
      <c r="D49" s="1" t="s">
        <v>166</v>
      </c>
      <c r="E49" s="1" t="s">
        <v>54</v>
      </c>
      <c r="F49" s="1" t="s">
        <v>167</v>
      </c>
      <c r="G49" s="2" t="s">
        <v>16</v>
      </c>
      <c r="H49" s="2" t="s">
        <v>17</v>
      </c>
      <c r="I49" s="1" t="s">
        <v>155</v>
      </c>
      <c r="J49" s="2" t="s">
        <v>19</v>
      </c>
      <c r="K49" s="3">
        <v>2</v>
      </c>
      <c r="L49" s="4">
        <v>228</v>
      </c>
      <c r="M49" s="5">
        <f t="shared" si="0"/>
        <v>456</v>
      </c>
      <c r="N49"/>
      <c r="O49"/>
      <c r="P49"/>
      <c r="Q49"/>
      <c r="R49"/>
    </row>
    <row r="50" spans="1:18" s="19" customFormat="1" ht="90" customHeight="1" x14ac:dyDescent="0.25">
      <c r="A50" s="1"/>
      <c r="B50" s="1"/>
      <c r="C50" s="2" t="s">
        <v>12</v>
      </c>
      <c r="D50" s="1" t="s">
        <v>168</v>
      </c>
      <c r="E50" s="1" t="s">
        <v>169</v>
      </c>
      <c r="F50" s="1" t="s">
        <v>170</v>
      </c>
      <c r="G50" s="2" t="s">
        <v>16</v>
      </c>
      <c r="H50" s="2" t="s">
        <v>17</v>
      </c>
      <c r="I50" s="1" t="s">
        <v>155</v>
      </c>
      <c r="J50" s="2" t="s">
        <v>19</v>
      </c>
      <c r="K50" s="3">
        <v>14</v>
      </c>
      <c r="L50" s="4">
        <v>468</v>
      </c>
      <c r="M50" s="5">
        <f t="shared" si="0"/>
        <v>6552</v>
      </c>
      <c r="N50"/>
      <c r="O50"/>
      <c r="P50"/>
      <c r="Q50"/>
      <c r="R50"/>
    </row>
    <row r="51" spans="1:18" s="19" customFormat="1" ht="90" customHeight="1" x14ac:dyDescent="0.25">
      <c r="A51" s="1"/>
      <c r="B51" s="1"/>
      <c r="C51" s="2" t="s">
        <v>12</v>
      </c>
      <c r="D51" s="1" t="s">
        <v>171</v>
      </c>
      <c r="E51" s="1" t="s">
        <v>54</v>
      </c>
      <c r="F51" s="1" t="s">
        <v>170</v>
      </c>
      <c r="G51" s="2" t="s">
        <v>16</v>
      </c>
      <c r="H51" s="2" t="s">
        <v>17</v>
      </c>
      <c r="I51" s="1" t="s">
        <v>155</v>
      </c>
      <c r="J51" s="2" t="s">
        <v>19</v>
      </c>
      <c r="K51" s="3">
        <v>1</v>
      </c>
      <c r="L51" s="4">
        <v>468</v>
      </c>
      <c r="M51" s="5">
        <f t="shared" si="0"/>
        <v>468</v>
      </c>
      <c r="N51"/>
      <c r="O51"/>
      <c r="P51"/>
      <c r="Q51"/>
      <c r="R51"/>
    </row>
    <row r="52" spans="1:18" s="19" customFormat="1" ht="90" customHeight="1" x14ac:dyDescent="0.25">
      <c r="A52" s="1"/>
      <c r="B52" s="1"/>
      <c r="C52" s="2" t="s">
        <v>12</v>
      </c>
      <c r="D52" s="1" t="s">
        <v>172</v>
      </c>
      <c r="E52" s="1" t="s">
        <v>14</v>
      </c>
      <c r="F52" s="1" t="s">
        <v>170</v>
      </c>
      <c r="G52" s="2" t="s">
        <v>16</v>
      </c>
      <c r="H52" s="2" t="s">
        <v>17</v>
      </c>
      <c r="I52" s="1" t="s">
        <v>155</v>
      </c>
      <c r="J52" s="2" t="s">
        <v>19</v>
      </c>
      <c r="K52" s="3">
        <v>9</v>
      </c>
      <c r="L52" s="4">
        <v>504</v>
      </c>
      <c r="M52" s="5">
        <f t="shared" si="0"/>
        <v>4536</v>
      </c>
      <c r="N52"/>
      <c r="O52"/>
      <c r="P52"/>
      <c r="Q52"/>
      <c r="R52"/>
    </row>
    <row r="53" spans="1:18" s="19" customFormat="1" ht="90" customHeight="1" x14ac:dyDescent="0.25">
      <c r="A53" s="1"/>
      <c r="B53" s="1"/>
      <c r="C53" s="2" t="s">
        <v>12</v>
      </c>
      <c r="D53" s="1" t="s">
        <v>173</v>
      </c>
      <c r="E53" s="1" t="s">
        <v>14</v>
      </c>
      <c r="F53" s="1" t="s">
        <v>174</v>
      </c>
      <c r="G53" s="1" t="s">
        <v>175</v>
      </c>
      <c r="H53" s="2" t="s">
        <v>17</v>
      </c>
      <c r="I53" s="1" t="s">
        <v>155</v>
      </c>
      <c r="J53" s="2" t="s">
        <v>19</v>
      </c>
      <c r="K53" s="3">
        <v>3</v>
      </c>
      <c r="L53" s="4">
        <v>468</v>
      </c>
      <c r="M53" s="5">
        <f t="shared" si="0"/>
        <v>1404</v>
      </c>
      <c r="N53"/>
      <c r="O53"/>
      <c r="P53"/>
      <c r="Q53"/>
      <c r="R53"/>
    </row>
    <row r="54" spans="1:18" s="19" customFormat="1" ht="90" customHeight="1" x14ac:dyDescent="0.25">
      <c r="A54" s="1"/>
      <c r="B54" s="1"/>
      <c r="C54" s="2" t="s">
        <v>12</v>
      </c>
      <c r="D54" s="1" t="s">
        <v>173</v>
      </c>
      <c r="E54" s="1" t="s">
        <v>14</v>
      </c>
      <c r="F54" s="1" t="s">
        <v>174</v>
      </c>
      <c r="G54" s="1" t="s">
        <v>175</v>
      </c>
      <c r="H54" s="2" t="s">
        <v>17</v>
      </c>
      <c r="I54" s="1" t="s">
        <v>155</v>
      </c>
      <c r="J54" s="2" t="s">
        <v>19</v>
      </c>
      <c r="K54" s="3">
        <v>1</v>
      </c>
      <c r="L54" s="4">
        <v>468</v>
      </c>
      <c r="M54" s="5">
        <f t="shared" si="0"/>
        <v>468</v>
      </c>
      <c r="N54"/>
      <c r="O54"/>
      <c r="P54"/>
      <c r="Q54"/>
      <c r="R54"/>
    </row>
    <row r="55" spans="1:18" s="19" customFormat="1" ht="90" customHeight="1" x14ac:dyDescent="0.25">
      <c r="A55" s="1"/>
      <c r="B55" s="1"/>
      <c r="C55" s="2" t="s">
        <v>12</v>
      </c>
      <c r="D55" s="1" t="s">
        <v>176</v>
      </c>
      <c r="E55" s="1" t="s">
        <v>14</v>
      </c>
      <c r="F55" s="1" t="s">
        <v>177</v>
      </c>
      <c r="G55" s="1" t="s">
        <v>175</v>
      </c>
      <c r="H55" s="2" t="s">
        <v>17</v>
      </c>
      <c r="I55" s="1" t="s">
        <v>155</v>
      </c>
      <c r="J55" s="2" t="s">
        <v>19</v>
      </c>
      <c r="K55" s="3">
        <v>1</v>
      </c>
      <c r="L55" s="4">
        <v>804</v>
      </c>
      <c r="M55" s="5">
        <f t="shared" si="0"/>
        <v>804</v>
      </c>
      <c r="N55"/>
      <c r="O55"/>
      <c r="P55"/>
      <c r="Q55"/>
      <c r="R55"/>
    </row>
    <row r="56" spans="1:18" s="19" customFormat="1" ht="90" customHeight="1" x14ac:dyDescent="0.25">
      <c r="A56" s="1"/>
      <c r="B56" s="1"/>
      <c r="C56" s="2" t="s">
        <v>12</v>
      </c>
      <c r="D56" s="1" t="s">
        <v>178</v>
      </c>
      <c r="E56" s="1" t="s">
        <v>14</v>
      </c>
      <c r="F56" s="1" t="s">
        <v>179</v>
      </c>
      <c r="G56" s="1" t="s">
        <v>175</v>
      </c>
      <c r="H56" s="2" t="s">
        <v>17</v>
      </c>
      <c r="I56" s="1" t="s">
        <v>155</v>
      </c>
      <c r="J56" s="2" t="s">
        <v>19</v>
      </c>
      <c r="K56" s="3">
        <v>1</v>
      </c>
      <c r="L56" s="4">
        <v>588</v>
      </c>
      <c r="M56" s="5">
        <f t="shared" si="0"/>
        <v>588</v>
      </c>
      <c r="N56"/>
      <c r="O56"/>
      <c r="P56"/>
      <c r="Q56"/>
      <c r="R56"/>
    </row>
    <row r="57" spans="1:18" s="19" customFormat="1" ht="90" customHeight="1" x14ac:dyDescent="0.25">
      <c r="A57" s="1"/>
      <c r="B57" s="1"/>
      <c r="C57" s="2" t="s">
        <v>12</v>
      </c>
      <c r="D57" s="1" t="s">
        <v>180</v>
      </c>
      <c r="E57" s="1" t="s">
        <v>14</v>
      </c>
      <c r="F57" s="1" t="s">
        <v>181</v>
      </c>
      <c r="G57" s="1" t="s">
        <v>175</v>
      </c>
      <c r="H57" s="2" t="s">
        <v>17</v>
      </c>
      <c r="I57" s="1" t="s">
        <v>155</v>
      </c>
      <c r="J57" s="2" t="s">
        <v>19</v>
      </c>
      <c r="K57" s="3">
        <v>4</v>
      </c>
      <c r="L57" s="4">
        <v>468</v>
      </c>
      <c r="M57" s="5">
        <f t="shared" si="0"/>
        <v>1872</v>
      </c>
      <c r="N57"/>
      <c r="O57"/>
      <c r="P57"/>
      <c r="Q57"/>
      <c r="R57"/>
    </row>
    <row r="58" spans="1:18" ht="34.5" customHeight="1" x14ac:dyDescent="0.25">
      <c r="A58" s="14"/>
      <c r="B58" s="14"/>
      <c r="C58" s="15"/>
      <c r="D58" s="14"/>
      <c r="E58" s="14"/>
      <c r="F58" s="14"/>
      <c r="G58" s="15"/>
      <c r="H58" s="15"/>
      <c r="I58" s="14"/>
      <c r="J58" s="15"/>
      <c r="K58" s="6">
        <f>SUM(K3:K57)</f>
        <v>258</v>
      </c>
      <c r="L58" s="17"/>
      <c r="M58" s="20">
        <f>SUM(M3:M57)</f>
        <v>316459</v>
      </c>
    </row>
    <row r="59" spans="1:18" ht="90" customHeight="1" x14ac:dyDescent="0.25">
      <c r="A59" s="14"/>
      <c r="B59" s="14"/>
      <c r="C59" s="15"/>
      <c r="D59" s="14"/>
      <c r="E59" s="14"/>
      <c r="F59" s="14"/>
      <c r="G59" s="15"/>
      <c r="H59" s="15"/>
      <c r="I59" s="14"/>
      <c r="J59" s="15"/>
      <c r="K59" s="16"/>
      <c r="L59" s="17"/>
      <c r="M59" s="18"/>
    </row>
    <row r="60" spans="1:18" ht="90" customHeight="1" x14ac:dyDescent="0.25">
      <c r="K60" s="6"/>
      <c r="L60" s="7"/>
      <c r="M60" s="8"/>
    </row>
  </sheetData>
  <autoFilter ref="A2:R58"/>
  <phoneticPr fontId="0" type="noConversion"/>
  <pageMargins left="0.25" right="0.25" top="0.75" bottom="0.75" header="0.3" footer="0.3"/>
  <pageSetup paperSize="8" scale="6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2024-08-27T14:09:26Z</cp:lastPrinted>
  <dcterms:created xsi:type="dcterms:W3CDTF">2024-08-07T13:43:50Z</dcterms:created>
  <dcterms:modified xsi:type="dcterms:W3CDTF">2024-09-03T09:12:22Z</dcterms:modified>
</cp:coreProperties>
</file>